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9140" windowHeight="5590"/>
  </bookViews>
  <sheets>
    <sheet name="New Year-Full Year" sheetId="1" r:id="rId1"/>
  </sheets>
  <externalReferences>
    <externalReference r:id="rId2"/>
  </externalReferences>
  <definedNames>
    <definedName name="Bud_Yr">'[1]Top Sheet'!$C$2</definedName>
    <definedName name="dddd">#REF!</definedName>
    <definedName name="_xlnm.Print_Titles" localSheetId="0">'New Year-Full Year'!$2:$4</definedName>
  </definedNames>
  <calcPr calcId="144525"/>
</workbook>
</file>

<file path=xl/calcChain.xml><?xml version="1.0" encoding="utf-8"?>
<calcChain xmlns="http://schemas.openxmlformats.org/spreadsheetml/2006/main">
  <c r="K2" i="1" l="1"/>
</calcChain>
</file>

<file path=xl/comments1.xml><?xml version="1.0" encoding="utf-8"?>
<comments xmlns="http://schemas.openxmlformats.org/spreadsheetml/2006/main">
  <authors>
    <author>Dawn Jacobson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Misc Income is $ received for Space/Rent, Donations, Quilter's Donations, etc.</t>
        </r>
      </text>
    </comment>
  </commentList>
</comments>
</file>

<file path=xl/sharedStrings.xml><?xml version="1.0" encoding="utf-8"?>
<sst xmlns="http://schemas.openxmlformats.org/spreadsheetml/2006/main" count="241" uniqueCount="167">
  <si>
    <t>Lutheran Church of the Resurrection</t>
  </si>
  <si>
    <t>Full Year</t>
  </si>
  <si>
    <t>Expense Account Owner</t>
  </si>
  <si>
    <t>October YTD</t>
  </si>
  <si>
    <t>Actual vs Budget</t>
  </si>
  <si>
    <t>$</t>
  </si>
  <si>
    <t>%</t>
  </si>
  <si>
    <t>Act-PRELIM</t>
  </si>
  <si>
    <t>Budget</t>
  </si>
  <si>
    <t>Income</t>
  </si>
  <si>
    <t>Envelope Giving</t>
  </si>
  <si>
    <t>Envelope Giving (general)</t>
  </si>
  <si>
    <t>Easter Offerings</t>
  </si>
  <si>
    <t>Thanksgiving Offerings</t>
  </si>
  <si>
    <t>Christmas Offerings</t>
  </si>
  <si>
    <t>Lenten Offerings</t>
  </si>
  <si>
    <t>Total Envelope Giving</t>
  </si>
  <si>
    <t>Loose and Misc. Income</t>
  </si>
  <si>
    <t>TOTAL INCOME</t>
  </si>
  <si>
    <t>Expenses</t>
  </si>
  <si>
    <t>Benevolence</t>
  </si>
  <si>
    <t xml:space="preserve">Greater Milwaukee Synod </t>
  </si>
  <si>
    <t>Lutherdale Bible Camp</t>
  </si>
  <si>
    <t>Racine Cluster (Living Faith Meal)</t>
  </si>
  <si>
    <t>Racine Interfaith Coalition</t>
  </si>
  <si>
    <t>Good Samaritan</t>
  </si>
  <si>
    <t>Neighborhood Camp</t>
  </si>
  <si>
    <t>Laundry of Love</t>
  </si>
  <si>
    <t>ELCA Outreach Center</t>
  </si>
  <si>
    <t>HALO</t>
  </si>
  <si>
    <t>Veterans Tiny Homes</t>
  </si>
  <si>
    <t>Hospitality Center</t>
  </si>
  <si>
    <t/>
  </si>
  <si>
    <t>Program Expenses</t>
  </si>
  <si>
    <t>Parish Ed</t>
  </si>
  <si>
    <t>Sunday School</t>
  </si>
  <si>
    <t>Barb Steberl</t>
  </si>
  <si>
    <t>Confirmation</t>
  </si>
  <si>
    <t>Library</t>
  </si>
  <si>
    <t>Kathy Anderson</t>
  </si>
  <si>
    <t>Communion Education</t>
  </si>
  <si>
    <t>Adult Education</t>
  </si>
  <si>
    <t>John A</t>
  </si>
  <si>
    <t>Total Parish Ed</t>
  </si>
  <si>
    <t>Worship</t>
  </si>
  <si>
    <t>Worship Supplies</t>
  </si>
  <si>
    <t>Stacy Robe</t>
  </si>
  <si>
    <t>Flowers</t>
  </si>
  <si>
    <t>Cheryl C.</t>
  </si>
  <si>
    <t>Total Worship</t>
  </si>
  <si>
    <t>Youth</t>
  </si>
  <si>
    <t>Rachel P.</t>
  </si>
  <si>
    <t>Church Membership</t>
  </si>
  <si>
    <t>Steve J.</t>
  </si>
  <si>
    <t>Church &amp; Community Outreach</t>
  </si>
  <si>
    <t>Misc Programs</t>
  </si>
  <si>
    <t>Stewardship</t>
  </si>
  <si>
    <t>Evangelism</t>
  </si>
  <si>
    <t>B&amp;G:  Decorating Fund</t>
  </si>
  <si>
    <t>Mary Hauch</t>
  </si>
  <si>
    <t>New Member Program</t>
  </si>
  <si>
    <t>Lent/Advent and Weekly</t>
  </si>
  <si>
    <t>Envelopes, Giving</t>
  </si>
  <si>
    <t>Cheryl</t>
  </si>
  <si>
    <t>Synod Assembly</t>
  </si>
  <si>
    <t>Other Programs</t>
  </si>
  <si>
    <t>Tony B</t>
  </si>
  <si>
    <t>Organ/Piano Maintenance</t>
  </si>
  <si>
    <t>Total Misc Programs</t>
  </si>
  <si>
    <t>Office Expense</t>
  </si>
  <si>
    <t>Office Supplies</t>
  </si>
  <si>
    <t>Postage</t>
  </si>
  <si>
    <t>Technology</t>
  </si>
  <si>
    <t>Steve J</t>
  </si>
  <si>
    <t>Office Equipment/Computer</t>
  </si>
  <si>
    <t>Kitchen Supplies</t>
  </si>
  <si>
    <t>Bank Fees</t>
  </si>
  <si>
    <t>Dawn J</t>
  </si>
  <si>
    <t>Professional Fees</t>
  </si>
  <si>
    <t>Total Office Expense</t>
  </si>
  <si>
    <t>TOTAL PROGRAMS</t>
  </si>
  <si>
    <t>STAFF</t>
  </si>
  <si>
    <t>TOTAL STAFF</t>
  </si>
  <si>
    <t>Facilities</t>
  </si>
  <si>
    <t>Utilities</t>
  </si>
  <si>
    <t>Electric</t>
  </si>
  <si>
    <t>Jon Wint</t>
  </si>
  <si>
    <t>Gas</t>
  </si>
  <si>
    <t>Telephone</t>
  </si>
  <si>
    <t>Water</t>
  </si>
  <si>
    <t>Security</t>
  </si>
  <si>
    <t>City Assessment</t>
  </si>
  <si>
    <t>Total Utilities</t>
  </si>
  <si>
    <t>Church Maintenance</t>
  </si>
  <si>
    <t>Insurance</t>
  </si>
  <si>
    <t>Jay Weiss</t>
  </si>
  <si>
    <t>Snow Removal</t>
  </si>
  <si>
    <t>Maint.  Supplies</t>
  </si>
  <si>
    <t>Maintenance Contracts</t>
  </si>
  <si>
    <t>Building Repairs</t>
  </si>
  <si>
    <t>Total Church Maintenance</t>
  </si>
  <si>
    <t>TOTAL FACILITIES</t>
  </si>
  <si>
    <t>Restricted Funds</t>
  </si>
  <si>
    <t>Misc. Expense</t>
  </si>
  <si>
    <t>Operating Fund Reserve</t>
  </si>
  <si>
    <t>Pastor Transition</t>
  </si>
  <si>
    <t>Facilities Fund Reserve</t>
  </si>
  <si>
    <t>Facilities Maintenance</t>
  </si>
  <si>
    <t>NA</t>
  </si>
  <si>
    <t>Insurance Provision</t>
  </si>
  <si>
    <t>Line of Credit Payment</t>
  </si>
  <si>
    <t>Total Restricted Funds</t>
  </si>
  <si>
    <t>TOTAL EXPENSES</t>
  </si>
  <si>
    <t>Income less Expense</t>
  </si>
  <si>
    <t>Operating Income</t>
  </si>
  <si>
    <t>Operating Expenses</t>
  </si>
  <si>
    <t>Net Operating Income/(Loss)</t>
  </si>
  <si>
    <t>Dedicated Funds:</t>
  </si>
  <si>
    <t>Beginning Balance</t>
  </si>
  <si>
    <t>Oct YTD
Receipts</t>
  </si>
  <si>
    <t>Oct YTD
Expenses</t>
  </si>
  <si>
    <t>Current Balance</t>
  </si>
  <si>
    <t>Seminarian Fund</t>
  </si>
  <si>
    <t>Prime Timers</t>
  </si>
  <si>
    <t>Sandy Georgeson</t>
  </si>
  <si>
    <t>Good Samaritan Fund</t>
  </si>
  <si>
    <t>Food Cupboard Fund</t>
  </si>
  <si>
    <t>Sunday School Mission</t>
  </si>
  <si>
    <t>Women of the Vine</t>
  </si>
  <si>
    <t>Gayle Wint</t>
  </si>
  <si>
    <t>Celebration/Revelation</t>
  </si>
  <si>
    <t>Lynnett J</t>
  </si>
  <si>
    <t>Youth Ministry Fund</t>
  </si>
  <si>
    <t>Ryan G</t>
  </si>
  <si>
    <t>Young Adults Mission</t>
  </si>
  <si>
    <t>Community Meals</t>
  </si>
  <si>
    <t>Jeff Wunderle</t>
  </si>
  <si>
    <t>Lutherdale Camperships</t>
  </si>
  <si>
    <t>Pastor's Continuing Ed (carry over)</t>
  </si>
  <si>
    <t>Book Club</t>
  </si>
  <si>
    <t>????</t>
  </si>
  <si>
    <t>AV System</t>
  </si>
  <si>
    <t>Technology Fund</t>
  </si>
  <si>
    <t>Reconciling in Christ (Reconciling Ministry)</t>
  </si>
  <si>
    <t>Andy Anderson</t>
  </si>
  <si>
    <t>Storage Room Upgrade</t>
  </si>
  <si>
    <t>Pastor Contracts</t>
  </si>
  <si>
    <t>Membership Activities</t>
  </si>
  <si>
    <t>Berven Fund</t>
  </si>
  <si>
    <t>Jim Sodke</t>
  </si>
  <si>
    <t>Banners/Liturgical</t>
  </si>
  <si>
    <t>Mary H</t>
  </si>
  <si>
    <t>Landscaping Maint.</t>
  </si>
  <si>
    <t>Nature Preserve</t>
  </si>
  <si>
    <t>Marilyn</t>
  </si>
  <si>
    <t>Total Dedicated Funds</t>
  </si>
  <si>
    <t>Begining Balance</t>
  </si>
  <si>
    <t>Memorials</t>
  </si>
  <si>
    <t>Operating Reserve</t>
  </si>
  <si>
    <t>Facilities Reserve</t>
  </si>
  <si>
    <t>Restricted Estate Fund</t>
  </si>
  <si>
    <t>Insurance Provisions</t>
  </si>
  <si>
    <t>Visioning Priority Fund</t>
  </si>
  <si>
    <t>2025 Budget</t>
  </si>
  <si>
    <t>2024 Budget</t>
  </si>
  <si>
    <t>2025 Budget vs             2024 Budget</t>
  </si>
  <si>
    <t>4% Benevolence Budget                    4.6% Actual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</si>
</sst>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CC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37" fontId="0" fillId="0" borderId="0" xfId="1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0" fontId="2" fillId="0" borderId="0" xfId="2" applyNumberFormat="1" applyFont="1" applyAlignment="1">
      <alignment horizontal="left" vertical="center"/>
    </xf>
    <xf numFmtId="0" fontId="0" fillId="0" borderId="0" xfId="2" applyNumberFormat="1" applyFont="1" applyAlignment="1">
      <alignment horizontal="left" vertical="center"/>
    </xf>
    <xf numFmtId="0" fontId="0" fillId="0" borderId="0" xfId="2" applyNumberFormat="1" applyFont="1" applyFill="1" applyAlignment="1">
      <alignment horizontal="left" vertical="center"/>
    </xf>
    <xf numFmtId="164" fontId="0" fillId="0" borderId="0" xfId="2" applyNumberFormat="1" applyFont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/>
    </xf>
    <xf numFmtId="1" fontId="2" fillId="2" borderId="2" xfId="2" applyNumberFormat="1" applyFont="1" applyFill="1" applyBorder="1" applyAlignment="1">
      <alignment horizontal="center" vertical="center"/>
    </xf>
    <xf numFmtId="1" fontId="2" fillId="2" borderId="3" xfId="2" applyNumberFormat="1" applyFont="1" applyFill="1" applyBorder="1" applyAlignment="1">
      <alignment horizontal="center" vertical="center"/>
    </xf>
    <xf numFmtId="164" fontId="0" fillId="0" borderId="0" xfId="2" applyNumberFormat="1" applyFont="1" applyBorder="1" applyAlignment="1">
      <alignment vertical="center"/>
    </xf>
    <xf numFmtId="1" fontId="4" fillId="2" borderId="4" xfId="2" applyNumberFormat="1" applyFont="1" applyFill="1" applyBorder="1" applyAlignment="1">
      <alignment horizontal="center" vertical="center"/>
    </xf>
    <xf numFmtId="1" fontId="4" fillId="2" borderId="5" xfId="2" applyNumberFormat="1" applyFont="1" applyFill="1" applyBorder="1" applyAlignment="1">
      <alignment horizontal="center" vertical="center"/>
    </xf>
    <xf numFmtId="1" fontId="4" fillId="2" borderId="6" xfId="2" applyNumberFormat="1" applyFont="1" applyFill="1" applyBorder="1" applyAlignment="1">
      <alignment horizontal="center" vertical="center"/>
    </xf>
    <xf numFmtId="164" fontId="4" fillId="0" borderId="7" xfId="2" applyNumberFormat="1" applyFont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1" fontId="2" fillId="0" borderId="3" xfId="2" applyNumberFormat="1" applyFont="1" applyFill="1" applyBorder="1" applyAlignment="1">
      <alignment horizontal="center" vertical="center" wrapText="1"/>
    </xf>
    <xf numFmtId="164" fontId="0" fillId="0" borderId="0" xfId="2" applyNumberFormat="1" applyFont="1" applyFill="1" applyBorder="1" applyAlignment="1">
      <alignment vertical="center"/>
    </xf>
    <xf numFmtId="164" fontId="5" fillId="0" borderId="4" xfId="2" applyNumberFormat="1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 vertical="center" wrapText="1"/>
    </xf>
    <xf numFmtId="164" fontId="2" fillId="0" borderId="6" xfId="2" applyNumberFormat="1" applyFont="1" applyBorder="1" applyAlignment="1">
      <alignment horizontal="center" vertical="center" wrapText="1"/>
    </xf>
    <xf numFmtId="37" fontId="2" fillId="0" borderId="0" xfId="1" applyNumberFormat="1" applyFont="1" applyAlignment="1">
      <alignment horizontal="center" vertical="center"/>
    </xf>
    <xf numFmtId="0" fontId="2" fillId="0" borderId="0" xfId="2" applyNumberFormat="1" applyFont="1" applyFill="1" applyAlignment="1">
      <alignment horizontal="left" vertical="center"/>
    </xf>
    <xf numFmtId="164" fontId="2" fillId="0" borderId="0" xfId="2" applyNumberFormat="1" applyFont="1" applyAlignment="1">
      <alignment vertical="center"/>
    </xf>
    <xf numFmtId="164" fontId="4" fillId="0" borderId="8" xfId="2" applyNumberFormat="1" applyFont="1" applyBorder="1" applyAlignment="1">
      <alignment horizontal="center" vertical="center" wrapText="1"/>
    </xf>
    <xf numFmtId="164" fontId="4" fillId="0" borderId="9" xfId="2" applyNumberFormat="1" applyFont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64" fontId="5" fillId="0" borderId="3" xfId="2" applyNumberFormat="1" applyFont="1" applyBorder="1" applyAlignment="1">
      <alignment horizontal="center" vertical="center" wrapText="1"/>
    </xf>
    <xf numFmtId="164" fontId="2" fillId="0" borderId="0" xfId="2" applyNumberFormat="1" applyFont="1" applyBorder="1" applyAlignment="1">
      <alignment vertical="center"/>
    </xf>
    <xf numFmtId="164" fontId="5" fillId="0" borderId="10" xfId="2" applyNumberFormat="1" applyFont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 wrapText="1"/>
    </xf>
    <xf numFmtId="0" fontId="3" fillId="0" borderId="0" xfId="2" applyNumberFormat="1" applyFont="1" applyAlignment="1">
      <alignment horizontal="left" vertical="center"/>
    </xf>
    <xf numFmtId="165" fontId="2" fillId="0" borderId="12" xfId="2" applyNumberFormat="1" applyFont="1" applyBorder="1" applyAlignment="1">
      <alignment horizontal="center" vertical="center" wrapText="1"/>
    </xf>
    <xf numFmtId="165" fontId="2" fillId="0" borderId="0" xfId="2" applyNumberFormat="1" applyFont="1" applyBorder="1" applyAlignment="1">
      <alignment horizontal="center" vertical="center" wrapText="1"/>
    </xf>
    <xf numFmtId="164" fontId="2" fillId="0" borderId="0" xfId="2" applyNumberFormat="1" applyFont="1" applyBorder="1" applyAlignment="1">
      <alignment horizontal="center" vertical="center" wrapText="1"/>
    </xf>
    <xf numFmtId="37" fontId="0" fillId="0" borderId="0" xfId="1" applyNumberFormat="1" applyFont="1" applyAlignment="1">
      <alignment horizontal="center"/>
    </xf>
    <xf numFmtId="0" fontId="2" fillId="0" borderId="0" xfId="2" applyNumberFormat="1" applyFont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0" borderId="0" xfId="2" applyNumberFormat="1" applyFont="1" applyFill="1" applyAlignment="1">
      <alignment horizontal="left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Alignment="1"/>
    <xf numFmtId="164" fontId="0" fillId="0" borderId="12" xfId="2" applyNumberFormat="1" applyFont="1" applyBorder="1" applyAlignment="1">
      <alignment horizontal="center" wrapText="1"/>
    </xf>
    <xf numFmtId="164" fontId="0" fillId="0" borderId="0" xfId="2" applyNumberFormat="1" applyFont="1" applyBorder="1" applyAlignment="1"/>
    <xf numFmtId="0" fontId="0" fillId="0" borderId="0" xfId="2" applyNumberFormat="1" applyFont="1" applyBorder="1" applyAlignment="1">
      <alignment horizontal="left" vertical="center"/>
    </xf>
    <xf numFmtId="0" fontId="0" fillId="0" borderId="0" xfId="2" applyNumberFormat="1" applyFont="1" applyFill="1" applyBorder="1" applyAlignment="1">
      <alignment horizontal="left" vertical="center"/>
    </xf>
    <xf numFmtId="164" fontId="0" fillId="0" borderId="0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6" fontId="0" fillId="0" borderId="0" xfId="3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vertical="center"/>
    </xf>
    <xf numFmtId="0" fontId="0" fillId="0" borderId="13" xfId="2" applyNumberFormat="1" applyFont="1" applyBorder="1" applyAlignment="1">
      <alignment horizontal="left" vertical="center"/>
    </xf>
    <xf numFmtId="0" fontId="0" fillId="0" borderId="13" xfId="2" applyNumberFormat="1" applyFont="1" applyFill="1" applyBorder="1" applyAlignment="1">
      <alignment horizontal="left" vertical="center"/>
    </xf>
    <xf numFmtId="164" fontId="6" fillId="0" borderId="14" xfId="2" applyNumberFormat="1" applyFont="1" applyBorder="1" applyAlignment="1">
      <alignment horizontal="center" vertical="center" wrapText="1"/>
    </xf>
    <xf numFmtId="164" fontId="6" fillId="0" borderId="13" xfId="2" applyNumberFormat="1" applyFont="1" applyBorder="1" applyAlignment="1">
      <alignment vertical="center"/>
    </xf>
    <xf numFmtId="164" fontId="7" fillId="0" borderId="13" xfId="2" applyNumberFormat="1" applyFont="1" applyBorder="1" applyAlignment="1">
      <alignment vertical="center"/>
    </xf>
    <xf numFmtId="166" fontId="0" fillId="0" borderId="13" xfId="3" applyNumberFormat="1" applyFont="1" applyBorder="1" applyAlignment="1">
      <alignment horizontal="center" vertical="center"/>
    </xf>
    <xf numFmtId="0" fontId="2" fillId="3" borderId="0" xfId="2" applyNumberFormat="1" applyFont="1" applyFill="1" applyAlignment="1">
      <alignment horizontal="left" vertical="center"/>
    </xf>
    <xf numFmtId="164" fontId="2" fillId="3" borderId="0" xfId="2" applyNumberFormat="1" applyFont="1" applyFill="1" applyAlignment="1">
      <alignment vertical="center"/>
    </xf>
    <xf numFmtId="164" fontId="5" fillId="3" borderId="12" xfId="2" applyNumberFormat="1" applyFont="1" applyFill="1" applyBorder="1" applyAlignment="1">
      <alignment horizontal="center" vertical="center" wrapText="1"/>
    </xf>
    <xf numFmtId="166" fontId="2" fillId="3" borderId="0" xfId="3" applyNumberFormat="1" applyFont="1" applyFill="1" applyAlignment="1">
      <alignment horizontal="center" vertical="center"/>
    </xf>
    <xf numFmtId="0" fontId="1" fillId="0" borderId="0" xfId="2" applyNumberFormat="1" applyFont="1" applyAlignment="1">
      <alignment horizontal="left"/>
    </xf>
    <xf numFmtId="0" fontId="0" fillId="0" borderId="15" xfId="2" applyNumberFormat="1" applyFont="1" applyBorder="1" applyAlignment="1">
      <alignment horizontal="left" vertical="center"/>
    </xf>
    <xf numFmtId="0" fontId="0" fillId="0" borderId="15" xfId="2" applyNumberFormat="1" applyFont="1" applyFill="1" applyBorder="1" applyAlignment="1">
      <alignment horizontal="left" vertical="center"/>
    </xf>
    <xf numFmtId="164" fontId="6" fillId="0" borderId="16" xfId="2" applyNumberFormat="1" applyFont="1" applyBorder="1" applyAlignment="1">
      <alignment horizontal="center" vertical="center" wrapText="1"/>
    </xf>
    <xf numFmtId="164" fontId="6" fillId="0" borderId="15" xfId="2" applyNumberFormat="1" applyFont="1" applyBorder="1" applyAlignment="1">
      <alignment vertical="center"/>
    </xf>
    <xf numFmtId="164" fontId="7" fillId="0" borderId="15" xfId="2" applyNumberFormat="1" applyFont="1" applyBorder="1" applyAlignment="1">
      <alignment vertical="center"/>
    </xf>
    <xf numFmtId="166" fontId="0" fillId="0" borderId="15" xfId="3" applyNumberFormat="1" applyFont="1" applyBorder="1" applyAlignment="1">
      <alignment horizontal="center" vertical="center"/>
    </xf>
    <xf numFmtId="37" fontId="8" fillId="0" borderId="0" xfId="1" applyNumberFormat="1" applyFont="1" applyAlignment="1">
      <alignment horizontal="center"/>
    </xf>
    <xf numFmtId="0" fontId="3" fillId="0" borderId="0" xfId="2" applyNumberFormat="1" applyFont="1" applyAlignment="1">
      <alignment horizontal="left"/>
    </xf>
    <xf numFmtId="0" fontId="8" fillId="0" borderId="0" xfId="2" applyNumberFormat="1" applyFont="1" applyAlignment="1">
      <alignment horizontal="left"/>
    </xf>
    <xf numFmtId="0" fontId="8" fillId="0" borderId="0" xfId="2" applyNumberFormat="1" applyFont="1" applyFill="1" applyAlignment="1">
      <alignment horizontal="left"/>
    </xf>
    <xf numFmtId="164" fontId="8" fillId="0" borderId="0" xfId="2" applyNumberFormat="1" applyFont="1" applyAlignment="1">
      <alignment horizontal="center"/>
    </xf>
    <xf numFmtId="164" fontId="8" fillId="0" borderId="0" xfId="2" applyNumberFormat="1" applyFont="1" applyAlignment="1"/>
    <xf numFmtId="164" fontId="9" fillId="0" borderId="12" xfId="2" applyNumberFormat="1" applyFont="1" applyBorder="1" applyAlignment="1">
      <alignment horizontal="center" wrapText="1"/>
    </xf>
    <xf numFmtId="164" fontId="8" fillId="0" borderId="0" xfId="2" applyNumberFormat="1" applyFont="1" applyBorder="1" applyAlignment="1"/>
    <xf numFmtId="0" fontId="10" fillId="0" borderId="0" xfId="2" applyNumberFormat="1" applyFont="1" applyAlignment="1">
      <alignment horizontal="left" vertical="center"/>
    </xf>
    <xf numFmtId="164" fontId="6" fillId="0" borderId="12" xfId="2" applyNumberFormat="1" applyFont="1" applyBorder="1" applyAlignment="1">
      <alignment horizontal="center" vertical="center" wrapText="1"/>
    </xf>
    <xf numFmtId="0" fontId="0" fillId="0" borderId="17" xfId="2" applyNumberFormat="1" applyFont="1" applyBorder="1" applyAlignment="1">
      <alignment horizontal="left" vertical="center"/>
    </xf>
    <xf numFmtId="0" fontId="0" fillId="0" borderId="17" xfId="2" applyNumberFormat="1" applyFont="1" applyFill="1" applyBorder="1" applyAlignment="1">
      <alignment horizontal="left" vertical="center"/>
    </xf>
    <xf numFmtId="164" fontId="6" fillId="0" borderId="18" xfId="2" applyNumberFormat="1" applyFont="1" applyFill="1" applyBorder="1" applyAlignment="1">
      <alignment horizontal="center" vertical="center" wrapText="1"/>
    </xf>
    <xf numFmtId="164" fontId="6" fillId="0" borderId="17" xfId="2" applyNumberFormat="1" applyFont="1" applyFill="1" applyBorder="1" applyAlignment="1">
      <alignment vertical="center"/>
    </xf>
    <xf numFmtId="164" fontId="7" fillId="0" borderId="17" xfId="2" applyNumberFormat="1" applyFont="1" applyBorder="1" applyAlignment="1">
      <alignment vertical="center"/>
    </xf>
    <xf numFmtId="166" fontId="0" fillId="0" borderId="17" xfId="3" applyNumberFormat="1" applyFont="1" applyBorder="1" applyAlignment="1">
      <alignment horizontal="center" vertical="center"/>
    </xf>
    <xf numFmtId="164" fontId="6" fillId="0" borderId="17" xfId="2" applyNumberFormat="1" applyFont="1" applyBorder="1" applyAlignment="1">
      <alignment vertical="center"/>
    </xf>
    <xf numFmtId="164" fontId="6" fillId="0" borderId="14" xfId="2" applyNumberFormat="1" applyFont="1" applyFill="1" applyBorder="1" applyAlignment="1">
      <alignment horizontal="center" vertical="center" wrapText="1"/>
    </xf>
    <xf numFmtId="164" fontId="6" fillId="0" borderId="13" xfId="2" applyNumberFormat="1" applyFont="1" applyFill="1" applyBorder="1" applyAlignment="1">
      <alignment vertical="center"/>
    </xf>
    <xf numFmtId="0" fontId="11" fillId="4" borderId="0" xfId="3" applyNumberFormat="1" applyFont="1" applyFill="1" applyAlignment="1">
      <alignment horizontal="left" vertical="center"/>
    </xf>
    <xf numFmtId="0" fontId="2" fillId="4" borderId="15" xfId="2" quotePrefix="1" applyNumberFormat="1" applyFont="1" applyFill="1" applyBorder="1" applyAlignment="1">
      <alignment horizontal="left" vertical="center" wrapText="1"/>
    </xf>
    <xf numFmtId="164" fontId="2" fillId="4" borderId="0" xfId="2" applyNumberFormat="1" applyFont="1" applyFill="1" applyAlignment="1">
      <alignment vertical="center"/>
    </xf>
    <xf numFmtId="164" fontId="5" fillId="4" borderId="12" xfId="2" applyNumberFormat="1" applyFont="1" applyFill="1" applyBorder="1" applyAlignment="1">
      <alignment horizontal="center" vertical="center" wrapText="1"/>
    </xf>
    <xf numFmtId="166" fontId="2" fillId="4" borderId="0" xfId="3" applyNumberFormat="1" applyFont="1" applyFill="1" applyAlignment="1">
      <alignment horizontal="center" vertical="center"/>
    </xf>
    <xf numFmtId="164" fontId="4" fillId="4" borderId="0" xfId="2" applyNumberFormat="1" applyFont="1" applyFill="1" applyAlignment="1">
      <alignment vertical="center"/>
    </xf>
    <xf numFmtId="0" fontId="10" fillId="0" borderId="0" xfId="2" applyNumberFormat="1" applyFont="1" applyFill="1" applyAlignment="1">
      <alignment horizontal="left" vertical="center"/>
    </xf>
    <xf numFmtId="0" fontId="2" fillId="0" borderId="0" xfId="2" quotePrefix="1" applyNumberFormat="1" applyFont="1" applyFill="1" applyAlignment="1">
      <alignment horizontal="left" vertical="center"/>
    </xf>
    <xf numFmtId="164" fontId="2" fillId="0" borderId="0" xfId="2" applyNumberFormat="1" applyFont="1" applyFill="1" applyAlignment="1">
      <alignment vertical="center"/>
    </xf>
    <xf numFmtId="44" fontId="5" fillId="0" borderId="12" xfId="2" applyNumberFormat="1" applyFont="1" applyFill="1" applyBorder="1" applyAlignment="1">
      <alignment horizontal="center" vertical="center" wrapText="1"/>
    </xf>
    <xf numFmtId="44" fontId="2" fillId="0" borderId="0" xfId="2" applyNumberFormat="1" applyFont="1" applyFill="1" applyAlignment="1">
      <alignment vertical="center"/>
    </xf>
    <xf numFmtId="166" fontId="12" fillId="0" borderId="0" xfId="3" applyNumberFormat="1" applyFont="1" applyFill="1" applyAlignment="1">
      <alignment vertical="center"/>
    </xf>
    <xf numFmtId="166" fontId="2" fillId="0" borderId="0" xfId="3" applyNumberFormat="1" applyFont="1" applyFill="1" applyAlignment="1">
      <alignment horizontal="center" vertical="center"/>
    </xf>
    <xf numFmtId="164" fontId="6" fillId="0" borderId="12" xfId="2" applyNumberFormat="1" applyFont="1" applyBorder="1" applyAlignment="1">
      <alignment horizontal="center" wrapText="1"/>
    </xf>
    <xf numFmtId="0" fontId="2" fillId="5" borderId="0" xfId="2" applyNumberFormat="1" applyFont="1" applyFill="1" applyAlignment="1">
      <alignment horizontal="left" vertical="center"/>
    </xf>
    <xf numFmtId="164" fontId="2" fillId="5" borderId="0" xfId="2" applyNumberFormat="1" applyFont="1" applyFill="1" applyAlignment="1">
      <alignment vertical="center"/>
    </xf>
    <xf numFmtId="164" fontId="5" fillId="5" borderId="12" xfId="2" applyNumberFormat="1" applyFont="1" applyFill="1" applyBorder="1" applyAlignment="1">
      <alignment horizontal="center" vertical="center" wrapText="1"/>
    </xf>
    <xf numFmtId="166" fontId="2" fillId="5" borderId="0" xfId="3" applyNumberFormat="1" applyFont="1" applyFill="1" applyAlignment="1">
      <alignment horizontal="center" vertical="center"/>
    </xf>
    <xf numFmtId="37" fontId="0" fillId="0" borderId="0" xfId="1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left" vertical="center"/>
    </xf>
    <xf numFmtId="164" fontId="6" fillId="0" borderId="0" xfId="2" applyNumberFormat="1" applyFont="1" applyFill="1" applyAlignment="1">
      <alignment vertical="center"/>
    </xf>
    <xf numFmtId="164" fontId="7" fillId="0" borderId="0" xfId="2" applyNumberFormat="1" applyFont="1" applyFill="1" applyAlignment="1">
      <alignment vertical="center"/>
    </xf>
    <xf numFmtId="166" fontId="1" fillId="0" borderId="0" xfId="3" applyNumberFormat="1" applyFont="1" applyFill="1" applyAlignment="1">
      <alignment horizontal="center" vertical="center"/>
    </xf>
    <xf numFmtId="164" fontId="1" fillId="0" borderId="0" xfId="2" applyNumberFormat="1" applyFont="1" applyFill="1" applyBorder="1" applyAlignment="1">
      <alignment vertical="center"/>
    </xf>
    <xf numFmtId="0" fontId="2" fillId="0" borderId="13" xfId="2" applyNumberFormat="1" applyFont="1" applyFill="1" applyBorder="1" applyAlignment="1">
      <alignment horizontal="left" vertical="center"/>
    </xf>
    <xf numFmtId="0" fontId="1" fillId="0" borderId="13" xfId="2" applyNumberFormat="1" applyFont="1" applyFill="1" applyBorder="1" applyAlignment="1">
      <alignment horizontal="left" vertical="center"/>
    </xf>
    <xf numFmtId="164" fontId="7" fillId="0" borderId="13" xfId="2" applyNumberFormat="1" applyFont="1" applyFill="1" applyBorder="1" applyAlignment="1">
      <alignment vertical="center"/>
    </xf>
    <xf numFmtId="166" fontId="1" fillId="0" borderId="13" xfId="3" applyNumberFormat="1" applyFont="1" applyFill="1" applyBorder="1" applyAlignment="1">
      <alignment horizontal="center" vertical="center"/>
    </xf>
    <xf numFmtId="164" fontId="0" fillId="0" borderId="0" xfId="2" applyNumberFormat="1" applyFont="1" applyFill="1" applyAlignment="1">
      <alignment vertical="center"/>
    </xf>
    <xf numFmtId="166" fontId="2" fillId="0" borderId="13" xfId="3" applyNumberFormat="1" applyFont="1" applyFill="1" applyBorder="1" applyAlignment="1">
      <alignment horizontal="center" vertical="center"/>
    </xf>
    <xf numFmtId="164" fontId="6" fillId="0" borderId="16" xfId="2" applyNumberFormat="1" applyFont="1" applyFill="1" applyBorder="1" applyAlignment="1">
      <alignment horizontal="center" vertical="center" wrapText="1"/>
    </xf>
    <xf numFmtId="164" fontId="6" fillId="0" borderId="15" xfId="2" applyNumberFormat="1" applyFont="1" applyFill="1" applyBorder="1" applyAlignment="1">
      <alignment vertical="center"/>
    </xf>
    <xf numFmtId="0" fontId="1" fillId="5" borderId="0" xfId="2" applyNumberFormat="1" applyFont="1" applyFill="1" applyAlignment="1">
      <alignment horizontal="left" vertical="center"/>
    </xf>
    <xf numFmtId="0" fontId="2" fillId="6" borderId="0" xfId="2" applyNumberFormat="1" applyFont="1" applyFill="1" applyAlignment="1">
      <alignment horizontal="left" vertical="center"/>
    </xf>
    <xf numFmtId="164" fontId="2" fillId="6" borderId="0" xfId="2" applyNumberFormat="1" applyFont="1" applyFill="1" applyAlignment="1">
      <alignment vertical="center"/>
    </xf>
    <xf numFmtId="164" fontId="5" fillId="6" borderId="12" xfId="2" applyNumberFormat="1" applyFont="1" applyFill="1" applyBorder="1" applyAlignment="1">
      <alignment horizontal="center" vertical="center" wrapText="1"/>
    </xf>
    <xf numFmtId="166" fontId="2" fillId="6" borderId="0" xfId="3" applyNumberFormat="1" applyFont="1" applyFill="1" applyAlignment="1">
      <alignment horizontal="center" vertical="center"/>
    </xf>
    <xf numFmtId="44" fontId="0" fillId="0" borderId="0" xfId="2" applyNumberFormat="1" applyFont="1" applyAlignment="1">
      <alignment vertical="center"/>
    </xf>
    <xf numFmtId="43" fontId="0" fillId="0" borderId="0" xfId="1" applyFont="1" applyAlignment="1">
      <alignment vertical="center"/>
    </xf>
    <xf numFmtId="164" fontId="6" fillId="0" borderId="0" xfId="2" applyNumberFormat="1" applyFont="1" applyAlignment="1">
      <alignment vertical="center"/>
    </xf>
    <xf numFmtId="164" fontId="7" fillId="0" borderId="0" xfId="2" applyNumberFormat="1" applyFont="1" applyAlignment="1">
      <alignment vertical="center"/>
    </xf>
    <xf numFmtId="166" fontId="0" fillId="0" borderId="0" xfId="3" applyNumberFormat="1" applyFont="1" applyAlignment="1">
      <alignment horizontal="center" vertical="center"/>
    </xf>
    <xf numFmtId="0" fontId="2" fillId="0" borderId="0" xfId="2" applyNumberFormat="1" applyFont="1" applyBorder="1" applyAlignment="1">
      <alignment horizontal="left" vertical="center"/>
    </xf>
    <xf numFmtId="0" fontId="2" fillId="8" borderId="0" xfId="2" applyNumberFormat="1" applyFont="1" applyFill="1" applyAlignment="1">
      <alignment horizontal="left" vertical="center"/>
    </xf>
    <xf numFmtId="164" fontId="2" fillId="8" borderId="0" xfId="2" applyNumberFormat="1" applyFont="1" applyFill="1" applyAlignment="1">
      <alignment vertical="center"/>
    </xf>
    <xf numFmtId="164" fontId="5" fillId="8" borderId="12" xfId="2" applyNumberFormat="1" applyFont="1" applyFill="1" applyBorder="1" applyAlignment="1">
      <alignment horizontal="center" vertical="center" wrapText="1"/>
    </xf>
    <xf numFmtId="166" fontId="2" fillId="8" borderId="0" xfId="3" applyNumberFormat="1" applyFont="1" applyFill="1" applyAlignment="1">
      <alignment horizontal="center" vertical="center"/>
    </xf>
    <xf numFmtId="0" fontId="0" fillId="0" borderId="15" xfId="2" applyNumberFormat="1" applyFont="1" applyBorder="1" applyAlignment="1">
      <alignment horizontal="left" vertical="center" wrapText="1"/>
    </xf>
    <xf numFmtId="166" fontId="6" fillId="0" borderId="13" xfId="3" applyNumberFormat="1" applyFont="1" applyBorder="1" applyAlignment="1">
      <alignment horizontal="center" vertical="center"/>
    </xf>
    <xf numFmtId="0" fontId="2" fillId="9" borderId="0" xfId="2" applyNumberFormat="1" applyFont="1" applyFill="1" applyAlignment="1">
      <alignment horizontal="left" vertical="center"/>
    </xf>
    <xf numFmtId="164" fontId="2" fillId="9" borderId="0" xfId="2" applyNumberFormat="1" applyFont="1" applyFill="1" applyAlignment="1">
      <alignment vertical="center"/>
    </xf>
    <xf numFmtId="164" fontId="5" fillId="9" borderId="12" xfId="2" applyNumberFormat="1" applyFont="1" applyFill="1" applyBorder="1" applyAlignment="1">
      <alignment horizontal="center" vertical="center" wrapText="1"/>
    </xf>
    <xf numFmtId="166" fontId="2" fillId="9" borderId="0" xfId="3" applyNumberFormat="1" applyFont="1" applyFill="1" applyAlignment="1">
      <alignment horizontal="center" vertical="center"/>
    </xf>
    <xf numFmtId="166" fontId="5" fillId="9" borderId="0" xfId="3" applyNumberFormat="1" applyFont="1" applyFill="1" applyAlignment="1">
      <alignment horizontal="center" vertical="center"/>
    </xf>
    <xf numFmtId="0" fontId="2" fillId="2" borderId="0" xfId="2" applyNumberFormat="1" applyFont="1" applyFill="1" applyAlignment="1">
      <alignment horizontal="left" vertical="center"/>
    </xf>
    <xf numFmtId="0" fontId="0" fillId="2" borderId="0" xfId="2" applyNumberFormat="1" applyFont="1" applyFill="1" applyAlignment="1">
      <alignment horizontal="left" vertical="center"/>
    </xf>
    <xf numFmtId="164" fontId="5" fillId="2" borderId="12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Alignment="1">
      <alignment vertical="center"/>
    </xf>
    <xf numFmtId="166" fontId="2" fillId="2" borderId="0" xfId="3" applyNumberFormat="1" applyFont="1" applyFill="1" applyAlignment="1">
      <alignment horizontal="center" vertical="center"/>
    </xf>
    <xf numFmtId="164" fontId="5" fillId="2" borderId="8" xfId="2" applyNumberFormat="1" applyFont="1" applyFill="1" applyBorder="1" applyAlignment="1">
      <alignment horizontal="center" vertical="center" wrapText="1"/>
    </xf>
    <xf numFmtId="166" fontId="5" fillId="2" borderId="0" xfId="3" applyNumberFormat="1" applyFont="1" applyFill="1" applyAlignment="1">
      <alignment horizontal="center" vertical="center"/>
    </xf>
    <xf numFmtId="164" fontId="6" fillId="0" borderId="0" xfId="2" applyNumberFormat="1" applyFont="1" applyAlignment="1">
      <alignment horizontal="center" vertical="center" wrapText="1"/>
    </xf>
    <xf numFmtId="0" fontId="2" fillId="3" borderId="22" xfId="2" applyNumberFormat="1" applyFont="1" applyFill="1" applyBorder="1" applyAlignment="1">
      <alignment horizontal="left" vertical="center"/>
    </xf>
    <xf numFmtId="0" fontId="0" fillId="3" borderId="21" xfId="2" applyNumberFormat="1" applyFont="1" applyFill="1" applyBorder="1" applyAlignment="1">
      <alignment horizontal="left" vertical="center"/>
    </xf>
    <xf numFmtId="164" fontId="5" fillId="3" borderId="21" xfId="2" applyNumberFormat="1" applyFont="1" applyFill="1" applyBorder="1" applyAlignment="1">
      <alignment horizontal="center" vertical="center" wrapText="1"/>
    </xf>
    <xf numFmtId="164" fontId="2" fillId="3" borderId="21" xfId="2" applyNumberFormat="1" applyFont="1" applyFill="1" applyBorder="1" applyAlignment="1">
      <alignment vertical="center"/>
    </xf>
    <xf numFmtId="164" fontId="4" fillId="3" borderId="21" xfId="2" applyNumberFormat="1" applyFont="1" applyFill="1" applyBorder="1" applyAlignment="1">
      <alignment vertical="center"/>
    </xf>
    <xf numFmtId="166" fontId="2" fillId="3" borderId="21" xfId="3" applyNumberFormat="1" applyFont="1" applyFill="1" applyBorder="1" applyAlignment="1">
      <alignment horizontal="center" vertical="center"/>
    </xf>
    <xf numFmtId="164" fontId="0" fillId="3" borderId="0" xfId="2" applyNumberFormat="1" applyFont="1" applyFill="1" applyBorder="1" applyAlignment="1">
      <alignment vertical="center"/>
    </xf>
    <xf numFmtId="166" fontId="2" fillId="3" borderId="23" xfId="3" applyNumberFormat="1" applyFont="1" applyFill="1" applyBorder="1" applyAlignment="1">
      <alignment horizontal="center" vertical="center"/>
    </xf>
    <xf numFmtId="0" fontId="2" fillId="3" borderId="24" xfId="2" applyNumberFormat="1" applyFont="1" applyFill="1" applyBorder="1" applyAlignment="1">
      <alignment horizontal="left" vertical="center"/>
    </xf>
    <xf numFmtId="0" fontId="0" fillId="3" borderId="0" xfId="2" applyNumberFormat="1" applyFont="1" applyFill="1" applyBorder="1" applyAlignment="1">
      <alignment horizontal="left" vertical="center"/>
    </xf>
    <xf numFmtId="164" fontId="5" fillId="3" borderId="0" xfId="2" applyNumberFormat="1" applyFont="1" applyFill="1" applyBorder="1" applyAlignment="1">
      <alignment horizontal="center" vertical="center" wrapText="1"/>
    </xf>
    <xf numFmtId="164" fontId="2" fillId="3" borderId="0" xfId="2" applyNumberFormat="1" applyFont="1" applyFill="1" applyBorder="1" applyAlignment="1">
      <alignment vertical="center"/>
    </xf>
    <xf numFmtId="164" fontId="4" fillId="3" borderId="0" xfId="2" applyNumberFormat="1" applyFont="1" applyFill="1" applyBorder="1" applyAlignment="1">
      <alignment vertical="center"/>
    </xf>
    <xf numFmtId="166" fontId="2" fillId="3" borderId="0" xfId="3" applyNumberFormat="1" applyFont="1" applyFill="1" applyBorder="1" applyAlignment="1">
      <alignment horizontal="center" vertical="center"/>
    </xf>
    <xf numFmtId="166" fontId="2" fillId="3" borderId="25" xfId="3" applyNumberFormat="1" applyFont="1" applyFill="1" applyBorder="1" applyAlignment="1">
      <alignment horizontal="center" vertical="center"/>
    </xf>
    <xf numFmtId="0" fontId="2" fillId="3" borderId="26" xfId="2" applyNumberFormat="1" applyFont="1" applyFill="1" applyBorder="1" applyAlignment="1">
      <alignment horizontal="left" vertical="center"/>
    </xf>
    <xf numFmtId="0" fontId="0" fillId="3" borderId="27" xfId="2" applyNumberFormat="1" applyFont="1" applyFill="1" applyBorder="1" applyAlignment="1">
      <alignment horizontal="left" vertical="center"/>
    </xf>
    <xf numFmtId="164" fontId="5" fillId="3" borderId="27" xfId="2" applyNumberFormat="1" applyFont="1" applyFill="1" applyBorder="1" applyAlignment="1">
      <alignment horizontal="center" vertical="center" wrapText="1"/>
    </xf>
    <xf numFmtId="164" fontId="2" fillId="3" borderId="27" xfId="2" applyNumberFormat="1" applyFont="1" applyFill="1" applyBorder="1" applyAlignment="1">
      <alignment vertical="center"/>
    </xf>
    <xf numFmtId="164" fontId="4" fillId="3" borderId="27" xfId="2" applyNumberFormat="1" applyFont="1" applyFill="1" applyBorder="1" applyAlignment="1">
      <alignment vertical="center"/>
    </xf>
    <xf numFmtId="166" fontId="2" fillId="3" borderId="27" xfId="3" applyNumberFormat="1" applyFont="1" applyFill="1" applyBorder="1" applyAlignment="1">
      <alignment horizontal="center" vertical="center"/>
    </xf>
    <xf numFmtId="166" fontId="5" fillId="3" borderId="28" xfId="3" applyNumberFormat="1" applyFont="1" applyFill="1" applyBorder="1" applyAlignment="1">
      <alignment horizontal="center" vertical="center"/>
    </xf>
    <xf numFmtId="0" fontId="2" fillId="0" borderId="29" xfId="2" applyNumberFormat="1" applyFont="1" applyFill="1" applyBorder="1" applyAlignment="1">
      <alignment horizontal="left" vertical="center"/>
    </xf>
    <xf numFmtId="0" fontId="0" fillId="0" borderId="29" xfId="2" applyNumberFormat="1" applyFont="1" applyFill="1" applyBorder="1" applyAlignment="1">
      <alignment horizontal="left" vertical="center"/>
    </xf>
    <xf numFmtId="0" fontId="0" fillId="0" borderId="30" xfId="2" applyNumberFormat="1" applyFont="1" applyFill="1" applyBorder="1" applyAlignment="1">
      <alignment horizontal="left" vertical="center"/>
    </xf>
    <xf numFmtId="164" fontId="0" fillId="0" borderId="30" xfId="2" applyNumberFormat="1" applyFont="1" applyFill="1" applyBorder="1" applyAlignment="1">
      <alignment vertical="center"/>
    </xf>
    <xf numFmtId="164" fontId="5" fillId="0" borderId="20" xfId="2" applyNumberFormat="1" applyFont="1" applyFill="1" applyBorder="1" applyAlignment="1">
      <alignment horizontal="center" vertical="center" wrapText="1"/>
    </xf>
    <xf numFmtId="164" fontId="2" fillId="0" borderId="30" xfId="2" applyNumberFormat="1" applyFont="1" applyFill="1" applyBorder="1" applyAlignment="1">
      <alignment horizontal="center" vertical="center" wrapText="1"/>
    </xf>
    <xf numFmtId="164" fontId="6" fillId="0" borderId="30" xfId="2" applyNumberFormat="1" applyFont="1" applyFill="1" applyBorder="1" applyAlignment="1">
      <alignment vertical="center"/>
    </xf>
    <xf numFmtId="0" fontId="1" fillId="10" borderId="21" xfId="2" applyNumberFormat="1" applyFont="1" applyFill="1" applyBorder="1" applyAlignment="1">
      <alignment horizontal="left" vertical="center"/>
    </xf>
    <xf numFmtId="0" fontId="0" fillId="10" borderId="21" xfId="2" applyNumberFormat="1" applyFont="1" applyFill="1" applyBorder="1" applyAlignment="1">
      <alignment horizontal="left" vertical="center"/>
    </xf>
    <xf numFmtId="164" fontId="6" fillId="10" borderId="12" xfId="2" applyNumberFormat="1" applyFont="1" applyFill="1" applyBorder="1" applyAlignment="1">
      <alignment horizontal="center" vertical="center" wrapText="1"/>
    </xf>
    <xf numFmtId="164" fontId="6" fillId="10" borderId="0" xfId="2" applyNumberFormat="1" applyFont="1" applyFill="1" applyAlignment="1">
      <alignment vertical="center"/>
    </xf>
    <xf numFmtId="164" fontId="0" fillId="10" borderId="0" xfId="2" applyNumberFormat="1" applyFont="1" applyFill="1" applyAlignment="1">
      <alignment vertical="center"/>
    </xf>
    <xf numFmtId="164" fontId="6" fillId="10" borderId="21" xfId="2" applyNumberFormat="1" applyFont="1" applyFill="1" applyBorder="1" applyAlignment="1">
      <alignment vertical="center"/>
    </xf>
    <xf numFmtId="0" fontId="1" fillId="0" borderId="0" xfId="2" applyNumberFormat="1" applyFont="1" applyAlignment="1">
      <alignment horizontal="left" vertical="center"/>
    </xf>
    <xf numFmtId="0" fontId="1" fillId="10" borderId="0" xfId="2" applyNumberFormat="1" applyFont="1" applyFill="1" applyAlignment="1">
      <alignment horizontal="left" vertical="center"/>
    </xf>
    <xf numFmtId="0" fontId="0" fillId="10" borderId="0" xfId="2" applyNumberFormat="1" applyFont="1" applyFill="1" applyAlignment="1">
      <alignment horizontal="left" vertical="center"/>
    </xf>
    <xf numFmtId="164" fontId="0" fillId="10" borderId="0" xfId="2" applyNumberFormat="1" applyFont="1" applyFill="1" applyBorder="1" applyAlignment="1">
      <alignment vertical="center"/>
    </xf>
    <xf numFmtId="164" fontId="0" fillId="0" borderId="0" xfId="2" applyNumberFormat="1" applyFont="1" applyFill="1" applyBorder="1" applyAlignment="1">
      <alignment horizontal="left" vertical="center" wrapText="1"/>
    </xf>
    <xf numFmtId="0" fontId="0" fillId="10" borderId="0" xfId="2" applyNumberFormat="1" applyFont="1" applyFill="1" applyAlignment="1">
      <alignment horizontal="left" vertical="center" wrapText="1"/>
    </xf>
    <xf numFmtId="0" fontId="0" fillId="7" borderId="0" xfId="2" applyNumberFormat="1" applyFont="1" applyFill="1" applyAlignment="1">
      <alignment horizontal="left" vertical="center"/>
    </xf>
    <xf numFmtId="164" fontId="0" fillId="7" borderId="0" xfId="2" applyNumberFormat="1" applyFont="1" applyFill="1" applyAlignment="1">
      <alignment vertical="center"/>
    </xf>
    <xf numFmtId="164" fontId="6" fillId="7" borderId="12" xfId="2" applyNumberFormat="1" applyFont="1" applyFill="1" applyBorder="1" applyAlignment="1">
      <alignment horizontal="center" vertical="center" wrapText="1"/>
    </xf>
    <xf numFmtId="164" fontId="6" fillId="7" borderId="0" xfId="2" applyNumberFormat="1" applyFont="1" applyFill="1" applyAlignment="1">
      <alignment vertical="center"/>
    </xf>
    <xf numFmtId="164" fontId="0" fillId="7" borderId="0" xfId="2" applyNumberFormat="1" applyFont="1" applyFill="1" applyBorder="1" applyAlignment="1">
      <alignment vertical="center"/>
    </xf>
    <xf numFmtId="164" fontId="2" fillId="0" borderId="19" xfId="2" applyNumberFormat="1" applyFont="1" applyFill="1" applyBorder="1" applyAlignment="1">
      <alignment horizontal="center" vertical="center" wrapText="1"/>
    </xf>
    <xf numFmtId="164" fontId="2" fillId="0" borderId="30" xfId="2" applyNumberFormat="1" applyFont="1" applyFill="1" applyBorder="1" applyAlignment="1">
      <alignment vertical="center"/>
    </xf>
    <xf numFmtId="164" fontId="0" fillId="0" borderId="0" xfId="2" applyNumberFormat="1" applyFont="1" applyAlignment="1">
      <alignment horizontal="center" vertical="center" wrapText="1"/>
    </xf>
    <xf numFmtId="0" fontId="2" fillId="10" borderId="29" xfId="2" applyNumberFormat="1" applyFont="1" applyFill="1" applyBorder="1" applyAlignment="1">
      <alignment horizontal="left" vertical="center"/>
    </xf>
    <xf numFmtId="0" fontId="0" fillId="10" borderId="29" xfId="2" applyNumberFormat="1" applyFont="1" applyFill="1" applyBorder="1" applyAlignment="1">
      <alignment horizontal="left" vertical="center"/>
    </xf>
    <xf numFmtId="0" fontId="0" fillId="10" borderId="30" xfId="2" applyNumberFormat="1" applyFont="1" applyFill="1" applyBorder="1" applyAlignment="1">
      <alignment horizontal="left" vertical="center"/>
    </xf>
    <xf numFmtId="164" fontId="2" fillId="10" borderId="30" xfId="2" applyNumberFormat="1" applyFont="1" applyFill="1" applyBorder="1" applyAlignment="1">
      <alignment horizontal="center" vertical="center" wrapText="1"/>
    </xf>
    <xf numFmtId="164" fontId="2" fillId="10" borderId="30" xfId="2" applyNumberFormat="1" applyFont="1" applyFill="1" applyBorder="1" applyAlignment="1">
      <alignment horizontal="center" vertical="center"/>
    </xf>
    <xf numFmtId="0" fontId="0" fillId="0" borderId="24" xfId="2" applyNumberFormat="1" applyFont="1" applyBorder="1" applyAlignment="1">
      <alignment horizontal="left" vertical="center"/>
    </xf>
    <xf numFmtId="164" fontId="6" fillId="0" borderId="0" xfId="2" applyNumberFormat="1" applyFont="1" applyBorder="1" applyAlignment="1">
      <alignment horizontal="center" vertical="center" wrapText="1"/>
    </xf>
    <xf numFmtId="0" fontId="0" fillId="10" borderId="24" xfId="2" applyNumberFormat="1" applyFont="1" applyFill="1" applyBorder="1" applyAlignment="1">
      <alignment horizontal="left" vertical="center"/>
    </xf>
    <xf numFmtId="0" fontId="0" fillId="10" borderId="0" xfId="2" applyNumberFormat="1" applyFont="1" applyFill="1" applyBorder="1" applyAlignment="1">
      <alignment horizontal="left" vertical="center"/>
    </xf>
    <xf numFmtId="164" fontId="6" fillId="10" borderId="0" xfId="2" applyNumberFormat="1" applyFont="1" applyFill="1" applyBorder="1" applyAlignment="1">
      <alignment horizontal="center" vertical="center" wrapText="1"/>
    </xf>
    <xf numFmtId="164" fontId="6" fillId="10" borderId="0" xfId="2" applyNumberFormat="1" applyFont="1" applyFill="1" applyBorder="1" applyAlignment="1">
      <alignment vertical="center"/>
    </xf>
    <xf numFmtId="164" fontId="0" fillId="0" borderId="0" xfId="2" applyNumberFormat="1" applyFont="1" applyFill="1" applyBorder="1" applyAlignment="1">
      <alignment horizontal="left" vertical="center"/>
    </xf>
    <xf numFmtId="164" fontId="0" fillId="0" borderId="0" xfId="2" applyNumberFormat="1" applyFont="1" applyFill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Budget%20proposal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Ryan"/>
      <sheetName val="Ryan G - First Pay"/>
      <sheetName val="Housing Letter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37"/>
  <sheetViews>
    <sheetView showGridLines="0" tabSelected="1" topLeftCell="B3" workbookViewId="0">
      <pane xSplit="3" ySplit="2" topLeftCell="E5" activePane="bottomRight" state="frozen"/>
      <selection activeCell="I112" sqref="I112"/>
      <selection pane="topRight" activeCell="I112" sqref="I112"/>
      <selection pane="bottomLeft" activeCell="I112" sqref="I112"/>
      <selection pane="bottomRight" activeCell="P62" sqref="P62"/>
    </sheetView>
  </sheetViews>
  <sheetFormatPr defaultColWidth="9.08984375" defaultRowHeight="14.5" x14ac:dyDescent="0.35"/>
  <cols>
    <col min="1" max="1" width="4.453125" style="1" hidden="1" customWidth="1"/>
    <col min="2" max="2" width="4.36328125" style="4" customWidth="1"/>
    <col min="3" max="3" width="10.7265625" style="5" customWidth="1"/>
    <col min="4" max="4" width="19.36328125" style="6" customWidth="1"/>
    <col min="5" max="5" width="14.90625" style="200" customWidth="1"/>
    <col min="6" max="7" width="11.08984375" style="3" customWidth="1"/>
    <col min="8" max="8" width="10.54296875" style="3" customWidth="1"/>
    <col min="9" max="9" width="10" style="3" customWidth="1"/>
    <col min="10" max="10" width="2.6328125" style="11" customWidth="1"/>
    <col min="11" max="11" width="10.90625" style="3" customWidth="1"/>
    <col min="12" max="12" width="10.453125" style="3" customWidth="1"/>
    <col min="13" max="13" width="9" style="7" customWidth="1"/>
    <col min="14" max="14" width="8.6328125" style="3" customWidth="1"/>
    <col min="15" max="16384" width="9.08984375" style="3"/>
  </cols>
  <sheetData>
    <row r="1" spans="1:13" ht="41.25" customHeight="1" x14ac:dyDescent="0.3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3.25" customHeight="1" x14ac:dyDescent="0.35">
      <c r="E2" s="3"/>
      <c r="F2" s="8" t="s">
        <v>1</v>
      </c>
      <c r="G2" s="9"/>
      <c r="H2" s="9"/>
      <c r="I2" s="10"/>
      <c r="K2" s="12" t="str">
        <f>Bud_Yr-1&amp;" Year to Date (YTD)"</f>
        <v>2024 Year to Date (YTD)</v>
      </c>
      <c r="L2" s="13"/>
      <c r="M2" s="14"/>
    </row>
    <row r="3" spans="1:13" ht="27.65" customHeight="1" x14ac:dyDescent="0.35">
      <c r="E3" s="15" t="s">
        <v>2</v>
      </c>
      <c r="F3" s="16" t="s">
        <v>163</v>
      </c>
      <c r="G3" s="16" t="s">
        <v>164</v>
      </c>
      <c r="H3" s="17" t="s">
        <v>165</v>
      </c>
      <c r="I3" s="18"/>
      <c r="J3" s="19"/>
      <c r="K3" s="20" t="s">
        <v>3</v>
      </c>
      <c r="L3" s="21"/>
      <c r="M3" s="22" t="s">
        <v>4</v>
      </c>
    </row>
    <row r="4" spans="1:13" s="25" customFormat="1" x14ac:dyDescent="0.35">
      <c r="A4" s="23"/>
      <c r="B4" s="4"/>
      <c r="C4" s="4"/>
      <c r="D4" s="24"/>
      <c r="E4" s="26"/>
      <c r="F4" s="27"/>
      <c r="G4" s="27"/>
      <c r="H4" s="28" t="s">
        <v>5</v>
      </c>
      <c r="I4" s="29" t="s">
        <v>6</v>
      </c>
      <c r="J4" s="30"/>
      <c r="K4" s="31" t="s">
        <v>7</v>
      </c>
      <c r="L4" s="32" t="s">
        <v>8</v>
      </c>
      <c r="M4" s="33"/>
    </row>
    <row r="5" spans="1:13" s="25" customFormat="1" ht="23.5" x14ac:dyDescent="0.35">
      <c r="A5" s="23"/>
      <c r="B5" s="34" t="s">
        <v>9</v>
      </c>
      <c r="C5" s="4"/>
      <c r="D5" s="24"/>
      <c r="E5" s="35"/>
      <c r="F5" s="36"/>
      <c r="G5" s="37"/>
      <c r="H5" s="37"/>
      <c r="I5" s="37"/>
      <c r="J5" s="30"/>
      <c r="K5" s="37"/>
      <c r="L5" s="37"/>
      <c r="M5" s="37"/>
    </row>
    <row r="6" spans="1:13" s="43" customFormat="1" ht="13.5" customHeight="1" x14ac:dyDescent="0.35">
      <c r="A6" s="38">
        <v>1</v>
      </c>
      <c r="B6" s="39" t="s">
        <v>10</v>
      </c>
      <c r="C6" s="40"/>
      <c r="D6" s="41"/>
      <c r="E6" s="44"/>
      <c r="J6" s="45"/>
      <c r="M6" s="42"/>
    </row>
    <row r="7" spans="1:13" ht="13.5" customHeight="1" x14ac:dyDescent="0.35">
      <c r="A7" s="1">
        <v>2</v>
      </c>
      <c r="C7" s="46" t="s">
        <v>11</v>
      </c>
      <c r="D7" s="47"/>
      <c r="E7" s="49"/>
      <c r="F7" s="50">
        <v>430000</v>
      </c>
      <c r="G7" s="50">
        <v>400000</v>
      </c>
      <c r="H7" s="51">
        <v>30000</v>
      </c>
      <c r="I7" s="52">
        <v>7.4999999999999997E-2</v>
      </c>
      <c r="K7" s="53">
        <v>375021.47</v>
      </c>
      <c r="L7" s="53">
        <v>334400.40999999997</v>
      </c>
      <c r="M7" s="52">
        <v>0.12147431278568109</v>
      </c>
    </row>
    <row r="8" spans="1:13" ht="13.5" customHeight="1" x14ac:dyDescent="0.35">
      <c r="A8" s="1">
        <v>4</v>
      </c>
      <c r="C8" s="54" t="s">
        <v>12</v>
      </c>
      <c r="D8" s="55"/>
      <c r="E8" s="56"/>
      <c r="F8" s="57">
        <v>4000</v>
      </c>
      <c r="G8" s="57">
        <v>3000</v>
      </c>
      <c r="H8" s="58">
        <v>1000</v>
      </c>
      <c r="I8" s="59">
        <v>0.33333333333333331</v>
      </c>
      <c r="K8" s="57">
        <v>3875</v>
      </c>
      <c r="L8" s="57">
        <v>3000</v>
      </c>
      <c r="M8" s="59">
        <v>0.29166666666666669</v>
      </c>
    </row>
    <row r="9" spans="1:13" ht="13.5" customHeight="1" x14ac:dyDescent="0.35">
      <c r="A9" s="1">
        <v>5</v>
      </c>
      <c r="C9" s="54" t="s">
        <v>13</v>
      </c>
      <c r="D9" s="55"/>
      <c r="E9" s="56"/>
      <c r="F9" s="57">
        <v>1000</v>
      </c>
      <c r="G9" s="57">
        <v>500</v>
      </c>
      <c r="H9" s="58">
        <v>500</v>
      </c>
      <c r="I9" s="59">
        <v>1</v>
      </c>
      <c r="K9" s="57">
        <v>0</v>
      </c>
      <c r="L9" s="57">
        <v>0</v>
      </c>
      <c r="M9" s="59" t="s">
        <v>108</v>
      </c>
    </row>
    <row r="10" spans="1:13" ht="13.5" customHeight="1" x14ac:dyDescent="0.35">
      <c r="A10" s="1">
        <v>6</v>
      </c>
      <c r="C10" s="54" t="s">
        <v>14</v>
      </c>
      <c r="D10" s="55"/>
      <c r="E10" s="56"/>
      <c r="F10" s="57">
        <v>6000</v>
      </c>
      <c r="G10" s="57">
        <v>5000</v>
      </c>
      <c r="H10" s="58">
        <v>1000</v>
      </c>
      <c r="I10" s="59">
        <v>0.2</v>
      </c>
      <c r="K10" s="57">
        <v>0</v>
      </c>
      <c r="L10" s="57">
        <v>0</v>
      </c>
      <c r="M10" s="59" t="s">
        <v>108</v>
      </c>
    </row>
    <row r="11" spans="1:13" ht="13.5" customHeight="1" x14ac:dyDescent="0.35">
      <c r="A11" s="1">
        <v>7</v>
      </c>
      <c r="C11" s="54" t="s">
        <v>15</v>
      </c>
      <c r="D11" s="55"/>
      <c r="E11" s="56"/>
      <c r="F11" s="57">
        <v>2500</v>
      </c>
      <c r="G11" s="57">
        <v>1500</v>
      </c>
      <c r="H11" s="58">
        <v>1000</v>
      </c>
      <c r="I11" s="59">
        <v>0.66666666666666663</v>
      </c>
      <c r="K11" s="57">
        <v>2568</v>
      </c>
      <c r="L11" s="57">
        <v>1500</v>
      </c>
      <c r="M11" s="59">
        <v>0.71199999999999997</v>
      </c>
    </row>
    <row r="12" spans="1:13" ht="13.5" customHeight="1" x14ac:dyDescent="0.35">
      <c r="A12" s="1">
        <v>8</v>
      </c>
      <c r="B12" s="60" t="s">
        <v>16</v>
      </c>
      <c r="C12" s="60"/>
      <c r="D12" s="60"/>
      <c r="E12" s="62"/>
      <c r="F12" s="61">
        <v>443500</v>
      </c>
      <c r="G12" s="61">
        <v>410000</v>
      </c>
      <c r="H12" s="61">
        <v>33500</v>
      </c>
      <c r="I12" s="63">
        <v>8.1707317073170735E-2</v>
      </c>
      <c r="K12" s="61">
        <v>381464.47</v>
      </c>
      <c r="L12" s="61">
        <v>338900.41</v>
      </c>
      <c r="M12" s="63">
        <v>0.1255945957692999</v>
      </c>
    </row>
    <row r="13" spans="1:13" ht="13.5" customHeight="1" x14ac:dyDescent="0.35">
      <c r="A13" s="1">
        <v>16</v>
      </c>
      <c r="B13" s="64"/>
      <c r="C13" s="65" t="s">
        <v>17</v>
      </c>
      <c r="D13" s="66"/>
      <c r="E13" s="67"/>
      <c r="F13" s="68">
        <v>10000</v>
      </c>
      <c r="G13" s="68">
        <v>6000</v>
      </c>
      <c r="H13" s="69">
        <v>4000</v>
      </c>
      <c r="I13" s="70">
        <v>0.66666666666666663</v>
      </c>
      <c r="K13" s="68">
        <v>24892.560000000001</v>
      </c>
      <c r="L13" s="68">
        <v>5000</v>
      </c>
      <c r="M13" s="70">
        <v>3.9785120000000003</v>
      </c>
    </row>
    <row r="14" spans="1:13" ht="17" customHeight="1" x14ac:dyDescent="0.35">
      <c r="A14" s="1">
        <v>17</v>
      </c>
      <c r="B14" s="60" t="s">
        <v>18</v>
      </c>
      <c r="C14" s="60"/>
      <c r="D14" s="60"/>
      <c r="E14" s="62"/>
      <c r="F14" s="61">
        <v>453500</v>
      </c>
      <c r="G14" s="61">
        <v>416000</v>
      </c>
      <c r="H14" s="61">
        <v>37500</v>
      </c>
      <c r="I14" s="63">
        <v>9.0144230769230768E-2</v>
      </c>
      <c r="K14" s="61">
        <v>406357.02999999997</v>
      </c>
      <c r="L14" s="61">
        <v>343900.41</v>
      </c>
      <c r="M14" s="63">
        <v>0.18161251974081682</v>
      </c>
    </row>
    <row r="15" spans="1:13" s="76" customFormat="1" ht="23.5" customHeight="1" x14ac:dyDescent="0.55000000000000004">
      <c r="A15" s="71">
        <v>19</v>
      </c>
      <c r="B15" s="72" t="s">
        <v>19</v>
      </c>
      <c r="C15" s="73"/>
      <c r="D15" s="74"/>
      <c r="E15" s="77"/>
      <c r="I15" s="75"/>
      <c r="J15" s="78"/>
      <c r="M15" s="75"/>
    </row>
    <row r="16" spans="1:13" ht="17" customHeight="1" x14ac:dyDescent="0.35">
      <c r="B16" s="79" t="s">
        <v>20</v>
      </c>
      <c r="E16" s="80"/>
      <c r="I16" s="7"/>
    </row>
    <row r="17" spans="1:14" ht="13.5" customHeight="1" x14ac:dyDescent="0.35">
      <c r="B17" s="79"/>
      <c r="C17" s="81" t="s">
        <v>21</v>
      </c>
      <c r="D17" s="82"/>
      <c r="E17" s="83"/>
      <c r="F17" s="84">
        <v>10000</v>
      </c>
      <c r="G17" s="84">
        <v>17150</v>
      </c>
      <c r="H17" s="85">
        <v>-7150</v>
      </c>
      <c r="I17" s="86">
        <v>-0.41690962099125367</v>
      </c>
      <c r="K17" s="87">
        <v>12862.5</v>
      </c>
      <c r="L17" s="87">
        <v>12862.5</v>
      </c>
      <c r="M17" s="86">
        <v>0</v>
      </c>
    </row>
    <row r="18" spans="1:14" ht="13.5" customHeight="1" x14ac:dyDescent="0.35">
      <c r="B18" s="79"/>
      <c r="C18" s="54" t="s">
        <v>22</v>
      </c>
      <c r="D18" s="55"/>
      <c r="E18" s="88"/>
      <c r="F18" s="89">
        <v>500</v>
      </c>
      <c r="G18" s="89">
        <v>500</v>
      </c>
      <c r="H18" s="85">
        <v>0</v>
      </c>
      <c r="I18" s="86">
        <v>0</v>
      </c>
      <c r="K18" s="87">
        <v>376</v>
      </c>
      <c r="L18" s="87">
        <v>375</v>
      </c>
      <c r="M18" s="86">
        <v>2.6666666666666666E-3</v>
      </c>
    </row>
    <row r="19" spans="1:14" ht="13.5" customHeight="1" x14ac:dyDescent="0.35">
      <c r="B19" s="79"/>
      <c r="C19" s="54" t="s">
        <v>23</v>
      </c>
      <c r="D19" s="55"/>
      <c r="E19" s="88"/>
      <c r="F19" s="89">
        <v>1500</v>
      </c>
      <c r="G19" s="89">
        <v>1500</v>
      </c>
      <c r="H19" s="85">
        <v>0</v>
      </c>
      <c r="I19" s="86">
        <v>0</v>
      </c>
      <c r="K19" s="87">
        <v>1125</v>
      </c>
      <c r="L19" s="87">
        <v>1125</v>
      </c>
      <c r="M19" s="86">
        <v>0</v>
      </c>
    </row>
    <row r="20" spans="1:14" ht="13.5" customHeight="1" x14ac:dyDescent="0.35">
      <c r="B20" s="79"/>
      <c r="C20" s="54" t="s">
        <v>24</v>
      </c>
      <c r="D20" s="55"/>
      <c r="E20" s="88"/>
      <c r="F20" s="89">
        <v>750</v>
      </c>
      <c r="G20" s="89">
        <v>750</v>
      </c>
      <c r="H20" s="85">
        <v>0</v>
      </c>
      <c r="I20" s="86">
        <v>0</v>
      </c>
      <c r="K20" s="87">
        <v>562.5</v>
      </c>
      <c r="L20" s="87">
        <v>562.5</v>
      </c>
      <c r="M20" s="86">
        <v>0</v>
      </c>
    </row>
    <row r="21" spans="1:14" ht="13.5" customHeight="1" x14ac:dyDescent="0.35">
      <c r="B21" s="79"/>
      <c r="C21" s="54" t="s">
        <v>25</v>
      </c>
      <c r="D21" s="55"/>
      <c r="E21" s="88"/>
      <c r="F21" s="89">
        <v>500</v>
      </c>
      <c r="G21" s="89">
        <v>1000</v>
      </c>
      <c r="H21" s="85">
        <v>-500</v>
      </c>
      <c r="I21" s="86">
        <v>-0.5</v>
      </c>
      <c r="K21" s="87">
        <v>750</v>
      </c>
      <c r="L21" s="87">
        <v>750</v>
      </c>
      <c r="M21" s="86">
        <v>0</v>
      </c>
    </row>
    <row r="22" spans="1:14" ht="13.5" customHeight="1" x14ac:dyDescent="0.35">
      <c r="B22" s="79"/>
      <c r="C22" s="54" t="s">
        <v>26</v>
      </c>
      <c r="D22" s="55"/>
      <c r="E22" s="88"/>
      <c r="F22" s="89">
        <v>500</v>
      </c>
      <c r="G22" s="89">
        <v>0</v>
      </c>
      <c r="H22" s="85">
        <v>500</v>
      </c>
      <c r="I22" s="86" t="s">
        <v>108</v>
      </c>
      <c r="K22" s="87">
        <v>0</v>
      </c>
      <c r="L22" s="87">
        <v>0</v>
      </c>
      <c r="M22" s="86" t="s">
        <v>108</v>
      </c>
    </row>
    <row r="23" spans="1:14" ht="13.5" customHeight="1" x14ac:dyDescent="0.35">
      <c r="B23" s="79"/>
      <c r="C23" s="54" t="s">
        <v>27</v>
      </c>
      <c r="D23" s="55"/>
      <c r="E23" s="88"/>
      <c r="F23" s="89">
        <v>500</v>
      </c>
      <c r="G23" s="89">
        <v>0</v>
      </c>
      <c r="H23" s="85">
        <v>500</v>
      </c>
      <c r="I23" s="86" t="s">
        <v>108</v>
      </c>
      <c r="K23" s="87">
        <v>0</v>
      </c>
      <c r="L23" s="87">
        <v>0</v>
      </c>
      <c r="M23" s="86" t="s">
        <v>108</v>
      </c>
    </row>
    <row r="24" spans="1:14" ht="28" customHeight="1" x14ac:dyDescent="0.35">
      <c r="B24" s="79"/>
      <c r="C24" s="54" t="s">
        <v>28</v>
      </c>
      <c r="D24" s="55"/>
      <c r="E24" s="88"/>
      <c r="F24" s="89">
        <v>1000</v>
      </c>
      <c r="G24" s="89">
        <v>1000</v>
      </c>
      <c r="H24" s="85">
        <v>0</v>
      </c>
      <c r="I24" s="86">
        <v>0</v>
      </c>
      <c r="K24" s="87">
        <v>750</v>
      </c>
      <c r="L24" s="87">
        <v>750</v>
      </c>
      <c r="M24" s="86">
        <v>0</v>
      </c>
    </row>
    <row r="25" spans="1:14" ht="13.5" customHeight="1" x14ac:dyDescent="0.35">
      <c r="B25" s="79"/>
      <c r="C25" s="54" t="s">
        <v>29</v>
      </c>
      <c r="D25" s="55"/>
      <c r="E25" s="88"/>
      <c r="F25" s="89">
        <v>1000</v>
      </c>
      <c r="G25" s="89">
        <v>1000</v>
      </c>
      <c r="H25" s="85">
        <v>0</v>
      </c>
      <c r="I25" s="86">
        <v>0</v>
      </c>
      <c r="K25" s="87">
        <v>750</v>
      </c>
      <c r="L25" s="87">
        <v>750</v>
      </c>
      <c r="M25" s="86">
        <v>0</v>
      </c>
    </row>
    <row r="26" spans="1:14" ht="13.5" customHeight="1" x14ac:dyDescent="0.35">
      <c r="B26" s="79"/>
      <c r="C26" s="54" t="s">
        <v>30</v>
      </c>
      <c r="D26" s="55"/>
      <c r="E26" s="88"/>
      <c r="F26" s="89">
        <v>1000</v>
      </c>
      <c r="G26" s="89">
        <v>1000</v>
      </c>
      <c r="H26" s="85">
        <v>0</v>
      </c>
      <c r="I26" s="86">
        <v>0</v>
      </c>
      <c r="K26" s="87">
        <v>750</v>
      </c>
      <c r="L26" s="87">
        <v>750</v>
      </c>
      <c r="M26" s="86">
        <v>0</v>
      </c>
    </row>
    <row r="27" spans="1:14" ht="13.5" customHeight="1" x14ac:dyDescent="0.35">
      <c r="B27" s="79"/>
      <c r="C27" s="54" t="s">
        <v>31</v>
      </c>
      <c r="D27" s="55"/>
      <c r="E27" s="88"/>
      <c r="F27" s="89">
        <v>1000</v>
      </c>
      <c r="G27" s="89">
        <v>1000</v>
      </c>
      <c r="H27" s="85">
        <v>0</v>
      </c>
      <c r="I27" s="86">
        <v>0</v>
      </c>
      <c r="K27" s="87">
        <v>750</v>
      </c>
      <c r="L27" s="87">
        <v>750</v>
      </c>
      <c r="M27" s="86">
        <v>0</v>
      </c>
    </row>
    <row r="28" spans="1:14" s="25" customFormat="1" ht="24.5" customHeight="1" x14ac:dyDescent="0.35">
      <c r="A28" s="1">
        <v>26</v>
      </c>
      <c r="B28" s="90">
        <v>0.08</v>
      </c>
      <c r="C28" s="91" t="s">
        <v>166</v>
      </c>
      <c r="D28" s="91"/>
      <c r="E28" s="93"/>
      <c r="F28" s="92">
        <v>18250</v>
      </c>
      <c r="G28" s="92">
        <v>24900</v>
      </c>
      <c r="H28" s="92">
        <v>-6650</v>
      </c>
      <c r="I28" s="94">
        <v>-0.26706827309236947</v>
      </c>
      <c r="J28" s="11"/>
      <c r="K28" s="95">
        <v>18676</v>
      </c>
      <c r="L28" s="95">
        <v>18675</v>
      </c>
      <c r="M28" s="94">
        <v>5.3547523427041498E-5</v>
      </c>
      <c r="N28" s="25" t="s">
        <v>32</v>
      </c>
    </row>
    <row r="29" spans="1:14" s="25" customFormat="1" ht="17" customHeight="1" x14ac:dyDescent="0.35">
      <c r="A29" s="1">
        <v>28</v>
      </c>
      <c r="B29" s="96" t="s">
        <v>33</v>
      </c>
      <c r="C29" s="97"/>
      <c r="D29" s="24"/>
      <c r="E29" s="99"/>
      <c r="F29" s="100"/>
      <c r="G29" s="101"/>
      <c r="H29" s="98"/>
      <c r="I29" s="102"/>
      <c r="J29" s="11"/>
      <c r="K29" s="98"/>
      <c r="L29" s="98"/>
      <c r="M29" s="102"/>
    </row>
    <row r="30" spans="1:14" s="43" customFormat="1" ht="13.5" customHeight="1" x14ac:dyDescent="0.35">
      <c r="A30" s="38">
        <v>29</v>
      </c>
      <c r="B30" s="39" t="s">
        <v>34</v>
      </c>
      <c r="C30" s="40"/>
      <c r="D30" s="41"/>
      <c r="E30" s="103"/>
      <c r="I30" s="42"/>
      <c r="J30" s="45"/>
      <c r="M30" s="42"/>
    </row>
    <row r="31" spans="1:14" ht="13.5" customHeight="1" x14ac:dyDescent="0.35">
      <c r="A31" s="1">
        <v>30</v>
      </c>
      <c r="C31" s="46" t="s">
        <v>35</v>
      </c>
      <c r="D31" s="47"/>
      <c r="E31" s="80" t="s">
        <v>36</v>
      </c>
      <c r="F31" s="53">
        <v>1000</v>
      </c>
      <c r="G31" s="53">
        <v>1250</v>
      </c>
      <c r="H31" s="51">
        <v>-250</v>
      </c>
      <c r="I31" s="52">
        <v>-0.2</v>
      </c>
      <c r="K31" s="53">
        <v>757.57</v>
      </c>
      <c r="L31" s="53">
        <v>972.22</v>
      </c>
      <c r="M31" s="52">
        <v>-0.2207833617905412</v>
      </c>
    </row>
    <row r="32" spans="1:14" ht="13.5" customHeight="1" x14ac:dyDescent="0.35">
      <c r="A32" s="1">
        <v>31</v>
      </c>
      <c r="C32" s="65" t="s">
        <v>37</v>
      </c>
      <c r="D32" s="66"/>
      <c r="E32" s="67" t="s">
        <v>36</v>
      </c>
      <c r="F32" s="68">
        <v>500</v>
      </c>
      <c r="G32" s="68">
        <v>750</v>
      </c>
      <c r="H32" s="69">
        <v>-250</v>
      </c>
      <c r="I32" s="70">
        <v>-0.33333333333333331</v>
      </c>
      <c r="K32" s="68">
        <v>141.11000000000001</v>
      </c>
      <c r="L32" s="68">
        <v>750</v>
      </c>
      <c r="M32" s="70">
        <v>-0.81185333333333332</v>
      </c>
    </row>
    <row r="33" spans="1:13" ht="13.5" customHeight="1" x14ac:dyDescent="0.35">
      <c r="A33" s="1">
        <v>32</v>
      </c>
      <c r="C33" s="65" t="s">
        <v>26</v>
      </c>
      <c r="D33" s="66"/>
      <c r="E33" s="67"/>
      <c r="F33" s="68">
        <v>0</v>
      </c>
      <c r="G33" s="68">
        <v>250</v>
      </c>
      <c r="H33" s="69">
        <v>-250</v>
      </c>
      <c r="I33" s="70">
        <v>-1</v>
      </c>
      <c r="K33" s="68">
        <v>69.27</v>
      </c>
      <c r="L33" s="68">
        <v>250</v>
      </c>
      <c r="M33" s="70">
        <v>-0.72292000000000012</v>
      </c>
    </row>
    <row r="34" spans="1:13" ht="13.5" customHeight="1" x14ac:dyDescent="0.35">
      <c r="A34" s="1">
        <v>33</v>
      </c>
      <c r="C34" s="65" t="s">
        <v>38</v>
      </c>
      <c r="D34" s="66"/>
      <c r="E34" s="67" t="s">
        <v>39</v>
      </c>
      <c r="F34" s="68">
        <v>300</v>
      </c>
      <c r="G34" s="68">
        <v>300</v>
      </c>
      <c r="H34" s="69">
        <v>0</v>
      </c>
      <c r="I34" s="70">
        <v>0</v>
      </c>
      <c r="K34" s="68">
        <v>0</v>
      </c>
      <c r="L34" s="68">
        <v>0</v>
      </c>
      <c r="M34" s="70" t="s">
        <v>108</v>
      </c>
    </row>
    <row r="35" spans="1:13" ht="13.5" customHeight="1" x14ac:dyDescent="0.35">
      <c r="A35" s="1">
        <v>34</v>
      </c>
      <c r="C35" s="65" t="s">
        <v>40</v>
      </c>
      <c r="D35" s="66"/>
      <c r="E35" s="67" t="s">
        <v>36</v>
      </c>
      <c r="F35" s="68">
        <v>0</v>
      </c>
      <c r="G35" s="68">
        <v>200</v>
      </c>
      <c r="H35" s="69">
        <v>-200</v>
      </c>
      <c r="I35" s="70">
        <v>-1</v>
      </c>
      <c r="K35" s="68">
        <v>0</v>
      </c>
      <c r="L35" s="68">
        <v>200</v>
      </c>
      <c r="M35" s="70">
        <v>-1</v>
      </c>
    </row>
    <row r="36" spans="1:13" ht="13.5" customHeight="1" x14ac:dyDescent="0.35">
      <c r="C36" s="65" t="s">
        <v>41</v>
      </c>
      <c r="D36" s="66"/>
      <c r="E36" s="67" t="s">
        <v>42</v>
      </c>
      <c r="F36" s="68">
        <v>500</v>
      </c>
      <c r="G36" s="68">
        <v>800</v>
      </c>
      <c r="H36" s="69">
        <v>-300</v>
      </c>
      <c r="I36" s="70">
        <v>-0.375</v>
      </c>
      <c r="K36" s="68">
        <v>465.7</v>
      </c>
      <c r="L36" s="68">
        <v>666.7</v>
      </c>
      <c r="M36" s="70">
        <v>-0.30148492575371238</v>
      </c>
    </row>
    <row r="37" spans="1:13" s="25" customFormat="1" ht="13.5" customHeight="1" x14ac:dyDescent="0.35">
      <c r="A37" s="1">
        <v>36</v>
      </c>
      <c r="B37" s="104" t="s">
        <v>43</v>
      </c>
      <c r="C37" s="104"/>
      <c r="D37" s="104"/>
      <c r="E37" s="106"/>
      <c r="F37" s="105">
        <v>2300</v>
      </c>
      <c r="G37" s="105">
        <v>3550</v>
      </c>
      <c r="H37" s="105">
        <v>-1250</v>
      </c>
      <c r="I37" s="107">
        <v>-0.352112676056338</v>
      </c>
      <c r="J37" s="30"/>
      <c r="K37" s="105">
        <v>1433.65</v>
      </c>
      <c r="L37" s="105">
        <v>2838.92</v>
      </c>
      <c r="M37" s="107">
        <v>-0.49500162033449335</v>
      </c>
    </row>
    <row r="38" spans="1:13" ht="13.5" customHeight="1" x14ac:dyDescent="0.35">
      <c r="A38" s="1">
        <v>40</v>
      </c>
      <c r="B38" s="39" t="s">
        <v>44</v>
      </c>
      <c r="E38" s="80"/>
      <c r="I38" s="7"/>
    </row>
    <row r="39" spans="1:13" ht="13.5" customHeight="1" x14ac:dyDescent="0.35">
      <c r="A39" s="1">
        <v>41</v>
      </c>
      <c r="C39" s="46" t="s">
        <v>45</v>
      </c>
      <c r="D39" s="47"/>
      <c r="E39" s="49" t="s">
        <v>46</v>
      </c>
      <c r="F39" s="50">
        <v>4000</v>
      </c>
      <c r="G39" s="50">
        <v>3000</v>
      </c>
      <c r="H39" s="51">
        <v>1000</v>
      </c>
      <c r="I39" s="52">
        <v>0.33333333333333331</v>
      </c>
      <c r="K39" s="53">
        <v>2143.27</v>
      </c>
      <c r="L39" s="53">
        <v>2500</v>
      </c>
      <c r="M39" s="52">
        <v>-0.14269200000000001</v>
      </c>
    </row>
    <row r="40" spans="1:13" ht="13.5" customHeight="1" x14ac:dyDescent="0.35">
      <c r="A40" s="1">
        <v>44</v>
      </c>
      <c r="C40" s="54" t="s">
        <v>47</v>
      </c>
      <c r="D40" s="55"/>
      <c r="E40" s="56" t="s">
        <v>48</v>
      </c>
      <c r="F40" s="57">
        <v>100</v>
      </c>
      <c r="G40" s="57">
        <v>200</v>
      </c>
      <c r="H40" s="58">
        <v>-100</v>
      </c>
      <c r="I40" s="59">
        <v>-0.5</v>
      </c>
      <c r="K40" s="57">
        <v>2.5</v>
      </c>
      <c r="L40" s="57">
        <v>166.7</v>
      </c>
      <c r="M40" s="59">
        <v>-0.98500299940011993</v>
      </c>
    </row>
    <row r="41" spans="1:13" s="25" customFormat="1" ht="13.5" customHeight="1" x14ac:dyDescent="0.35">
      <c r="A41" s="1">
        <v>45</v>
      </c>
      <c r="B41" s="104" t="s">
        <v>49</v>
      </c>
      <c r="C41" s="104"/>
      <c r="D41" s="104"/>
      <c r="E41" s="106"/>
      <c r="F41" s="105">
        <v>4100</v>
      </c>
      <c r="G41" s="105">
        <v>3200</v>
      </c>
      <c r="H41" s="105">
        <v>900</v>
      </c>
      <c r="I41" s="107">
        <v>0.28125</v>
      </c>
      <c r="J41" s="30"/>
      <c r="K41" s="105">
        <v>2145.77</v>
      </c>
      <c r="L41" s="105">
        <v>2666.7</v>
      </c>
      <c r="M41" s="107">
        <v>-0.19534630817114781</v>
      </c>
    </row>
    <row r="42" spans="1:13" s="98" customFormat="1" ht="13.5" customHeight="1" x14ac:dyDescent="0.35">
      <c r="A42" s="108">
        <v>51</v>
      </c>
      <c r="B42" s="24" t="s">
        <v>50</v>
      </c>
      <c r="D42" s="109"/>
      <c r="E42" s="49" t="s">
        <v>51</v>
      </c>
      <c r="F42" s="110">
        <v>3000</v>
      </c>
      <c r="G42" s="110">
        <v>3000</v>
      </c>
      <c r="H42" s="111">
        <v>0</v>
      </c>
      <c r="I42" s="112">
        <v>0</v>
      </c>
      <c r="J42" s="113"/>
      <c r="K42" s="110">
        <v>1711.48</v>
      </c>
      <c r="L42" s="110">
        <v>2500</v>
      </c>
      <c r="M42" s="112">
        <v>-0.31540799999999997</v>
      </c>
    </row>
    <row r="43" spans="1:13" s="98" customFormat="1" ht="13.5" customHeight="1" x14ac:dyDescent="0.35">
      <c r="A43" s="108">
        <v>56</v>
      </c>
      <c r="B43" s="114" t="s">
        <v>52</v>
      </c>
      <c r="D43" s="115"/>
      <c r="E43" s="88" t="s">
        <v>53</v>
      </c>
      <c r="F43" s="89">
        <v>400</v>
      </c>
      <c r="G43" s="89">
        <v>400</v>
      </c>
      <c r="H43" s="116">
        <v>0</v>
      </c>
      <c r="I43" s="117">
        <v>0</v>
      </c>
      <c r="J43" s="113"/>
      <c r="K43" s="89">
        <v>62.94</v>
      </c>
      <c r="L43" s="89">
        <v>333.3</v>
      </c>
      <c r="M43" s="117">
        <v>-0.81116111611161112</v>
      </c>
    </row>
    <row r="44" spans="1:13" s="118" customFormat="1" ht="13.5" customHeight="1" x14ac:dyDescent="0.35">
      <c r="A44" s="108">
        <v>58</v>
      </c>
      <c r="B44" s="114" t="s">
        <v>54</v>
      </c>
      <c r="D44" s="115"/>
      <c r="E44" s="88" t="s">
        <v>42</v>
      </c>
      <c r="F44" s="89">
        <v>250</v>
      </c>
      <c r="G44" s="89">
        <v>200</v>
      </c>
      <c r="H44" s="116">
        <v>50</v>
      </c>
      <c r="I44" s="119">
        <v>0.25</v>
      </c>
      <c r="J44" s="19"/>
      <c r="K44" s="89">
        <v>375</v>
      </c>
      <c r="L44" s="89">
        <v>166.7</v>
      </c>
      <c r="M44" s="119">
        <v>1.2495500899820038</v>
      </c>
    </row>
    <row r="45" spans="1:13" ht="13.5" customHeight="1" x14ac:dyDescent="0.35">
      <c r="A45" s="1">
        <v>60</v>
      </c>
      <c r="B45" s="39" t="s">
        <v>55</v>
      </c>
      <c r="E45" s="80"/>
      <c r="I45" s="7"/>
    </row>
    <row r="46" spans="1:13" ht="13.5" customHeight="1" x14ac:dyDescent="0.35">
      <c r="A46" s="1">
        <v>61</v>
      </c>
      <c r="C46" s="81" t="s">
        <v>56</v>
      </c>
      <c r="D46" s="82"/>
      <c r="E46" s="83" t="s">
        <v>42</v>
      </c>
      <c r="F46" s="84">
        <v>200</v>
      </c>
      <c r="G46" s="84">
        <v>200</v>
      </c>
      <c r="H46" s="85">
        <v>0</v>
      </c>
      <c r="I46" s="86">
        <v>0</v>
      </c>
      <c r="K46" s="87">
        <v>0</v>
      </c>
      <c r="L46" s="87">
        <v>200</v>
      </c>
      <c r="M46" s="86">
        <v>-1</v>
      </c>
    </row>
    <row r="47" spans="1:13" ht="13.5" customHeight="1" x14ac:dyDescent="0.35">
      <c r="C47" s="46" t="s">
        <v>57</v>
      </c>
      <c r="D47" s="47"/>
      <c r="E47" s="83" t="s">
        <v>42</v>
      </c>
      <c r="F47" s="84">
        <v>200</v>
      </c>
      <c r="G47" s="84">
        <v>400</v>
      </c>
      <c r="H47" s="85">
        <v>-200</v>
      </c>
      <c r="I47" s="86">
        <v>-0.5</v>
      </c>
      <c r="K47" s="87">
        <v>0</v>
      </c>
      <c r="L47" s="87">
        <v>333.3</v>
      </c>
      <c r="M47" s="86">
        <v>-1</v>
      </c>
    </row>
    <row r="48" spans="1:13" ht="13.5" customHeight="1" x14ac:dyDescent="0.35">
      <c r="C48" s="54" t="s">
        <v>58</v>
      </c>
      <c r="D48" s="55"/>
      <c r="E48" s="83" t="s">
        <v>59</v>
      </c>
      <c r="F48" s="84">
        <v>500</v>
      </c>
      <c r="G48" s="84">
        <v>500</v>
      </c>
      <c r="H48" s="85">
        <v>0</v>
      </c>
      <c r="I48" s="86">
        <v>0</v>
      </c>
      <c r="K48" s="87">
        <v>0</v>
      </c>
      <c r="L48" s="87">
        <v>416.7</v>
      </c>
      <c r="M48" s="86">
        <v>-1</v>
      </c>
    </row>
    <row r="49" spans="1:14" ht="13.5" customHeight="1" x14ac:dyDescent="0.35">
      <c r="C49" s="65" t="s">
        <v>60</v>
      </c>
      <c r="D49" s="66"/>
      <c r="E49" s="83" t="s">
        <v>42</v>
      </c>
      <c r="F49" s="84">
        <v>300</v>
      </c>
      <c r="G49" s="84">
        <v>0</v>
      </c>
      <c r="H49" s="85">
        <v>300</v>
      </c>
      <c r="I49" s="86" t="s">
        <v>108</v>
      </c>
      <c r="K49" s="87">
        <v>0</v>
      </c>
      <c r="L49" s="87">
        <v>0</v>
      </c>
      <c r="M49" s="86" t="s">
        <v>108</v>
      </c>
    </row>
    <row r="50" spans="1:14" x14ac:dyDescent="0.35">
      <c r="C50" s="65" t="s">
        <v>61</v>
      </c>
      <c r="D50" s="66"/>
      <c r="E50" s="83" t="s">
        <v>42</v>
      </c>
      <c r="F50" s="84">
        <v>500</v>
      </c>
      <c r="G50" s="84">
        <v>0</v>
      </c>
      <c r="H50" s="85">
        <v>500</v>
      </c>
      <c r="I50" s="86" t="s">
        <v>108</v>
      </c>
      <c r="K50" s="87">
        <v>0</v>
      </c>
      <c r="L50" s="87">
        <v>0</v>
      </c>
      <c r="M50" s="86" t="s">
        <v>108</v>
      </c>
    </row>
    <row r="51" spans="1:14" ht="13.5" customHeight="1" x14ac:dyDescent="0.35">
      <c r="C51" s="65" t="s">
        <v>62</v>
      </c>
      <c r="D51" s="66"/>
      <c r="E51" s="120" t="s">
        <v>63</v>
      </c>
      <c r="F51" s="121">
        <v>300</v>
      </c>
      <c r="G51" s="121">
        <v>300</v>
      </c>
      <c r="H51" s="69">
        <v>0</v>
      </c>
      <c r="I51" s="70">
        <v>0</v>
      </c>
      <c r="K51" s="68">
        <v>19.8</v>
      </c>
      <c r="L51" s="68">
        <v>300</v>
      </c>
      <c r="M51" s="70">
        <v>-0.93399999999999994</v>
      </c>
    </row>
    <row r="52" spans="1:14" ht="26" customHeight="1" x14ac:dyDescent="0.35">
      <c r="A52" s="1">
        <v>63</v>
      </c>
      <c r="C52" s="65" t="s">
        <v>64</v>
      </c>
      <c r="D52" s="66"/>
      <c r="E52" s="120" t="s">
        <v>42</v>
      </c>
      <c r="F52" s="121">
        <v>750</v>
      </c>
      <c r="G52" s="121">
        <v>500</v>
      </c>
      <c r="H52" s="69">
        <v>250</v>
      </c>
      <c r="I52" s="70">
        <v>0.5</v>
      </c>
      <c r="K52" s="68">
        <v>705</v>
      </c>
      <c r="L52" s="68">
        <v>500</v>
      </c>
      <c r="M52" s="70">
        <v>0.41</v>
      </c>
    </row>
    <row r="53" spans="1:14" ht="13.5" customHeight="1" x14ac:dyDescent="0.35">
      <c r="C53" s="54" t="s">
        <v>65</v>
      </c>
      <c r="D53" s="55"/>
      <c r="E53" s="88" t="s">
        <v>66</v>
      </c>
      <c r="F53" s="89">
        <v>700</v>
      </c>
      <c r="G53" s="89">
        <v>700</v>
      </c>
      <c r="H53" s="58">
        <v>0</v>
      </c>
      <c r="I53" s="59">
        <v>0</v>
      </c>
      <c r="K53" s="57">
        <v>491.61</v>
      </c>
      <c r="L53" s="57">
        <v>583.29999999999995</v>
      </c>
      <c r="M53" s="59">
        <v>-0.15719183953368754</v>
      </c>
    </row>
    <row r="54" spans="1:14" ht="13.5" customHeight="1" x14ac:dyDescent="0.35">
      <c r="A54" s="1">
        <v>65</v>
      </c>
      <c r="C54" s="65" t="s">
        <v>67</v>
      </c>
      <c r="D54" s="66"/>
      <c r="E54" s="120" t="s">
        <v>42</v>
      </c>
      <c r="F54" s="121">
        <v>500</v>
      </c>
      <c r="G54" s="121">
        <v>1484</v>
      </c>
      <c r="H54" s="69">
        <v>-984</v>
      </c>
      <c r="I54" s="70">
        <v>-0.66307277628032346</v>
      </c>
      <c r="K54" s="121">
        <v>115</v>
      </c>
      <c r="L54" s="121">
        <v>1236.7</v>
      </c>
      <c r="M54" s="70">
        <v>-0.90701059270639606</v>
      </c>
    </row>
    <row r="55" spans="1:14" s="25" customFormat="1" ht="13.5" customHeight="1" x14ac:dyDescent="0.35">
      <c r="A55" s="1">
        <v>66</v>
      </c>
      <c r="B55" s="104" t="s">
        <v>68</v>
      </c>
      <c r="C55" s="104"/>
      <c r="D55" s="104"/>
      <c r="E55" s="106"/>
      <c r="F55" s="105">
        <v>3950</v>
      </c>
      <c r="G55" s="105">
        <v>4084</v>
      </c>
      <c r="H55" s="105">
        <v>-134</v>
      </c>
      <c r="I55" s="107">
        <v>-3.2810969637610189E-2</v>
      </c>
      <c r="J55" s="30"/>
      <c r="K55" s="105">
        <v>1331.4099999999999</v>
      </c>
      <c r="L55" s="105">
        <v>3570</v>
      </c>
      <c r="M55" s="107">
        <v>-0.62705602240896363</v>
      </c>
    </row>
    <row r="56" spans="1:14" ht="13.5" customHeight="1" x14ac:dyDescent="0.35">
      <c r="A56" s="1">
        <v>68</v>
      </c>
      <c r="B56" s="39" t="s">
        <v>69</v>
      </c>
      <c r="E56" s="80"/>
      <c r="I56" s="7"/>
    </row>
    <row r="57" spans="1:14" ht="13.5" customHeight="1" x14ac:dyDescent="0.35">
      <c r="A57" s="1">
        <v>69</v>
      </c>
      <c r="C57" s="81" t="s">
        <v>70</v>
      </c>
      <c r="D57" s="82"/>
      <c r="E57" s="83" t="s">
        <v>63</v>
      </c>
      <c r="F57" s="84">
        <v>2000</v>
      </c>
      <c r="G57" s="84">
        <v>2000</v>
      </c>
      <c r="H57" s="85">
        <v>0</v>
      </c>
      <c r="I57" s="86">
        <v>0</v>
      </c>
      <c r="K57" s="87">
        <v>1583.38</v>
      </c>
      <c r="L57" s="87">
        <v>1666.7</v>
      </c>
      <c r="M57" s="86">
        <v>-4.9991000179996359E-2</v>
      </c>
    </row>
    <row r="58" spans="1:14" ht="13.5" customHeight="1" x14ac:dyDescent="0.35">
      <c r="A58" s="1">
        <v>70</v>
      </c>
      <c r="C58" s="54" t="s">
        <v>71</v>
      </c>
      <c r="D58" s="55"/>
      <c r="E58" s="56" t="s">
        <v>63</v>
      </c>
      <c r="F58" s="57">
        <v>2000</v>
      </c>
      <c r="G58" s="57">
        <v>2000</v>
      </c>
      <c r="H58" s="58">
        <v>0</v>
      </c>
      <c r="I58" s="59">
        <v>0</v>
      </c>
      <c r="K58" s="57">
        <v>680</v>
      </c>
      <c r="L58" s="57">
        <v>1666.7</v>
      </c>
      <c r="M58" s="59">
        <v>-0.59200815983680333</v>
      </c>
    </row>
    <row r="59" spans="1:14" ht="13.5" customHeight="1" x14ac:dyDescent="0.35">
      <c r="C59" s="54" t="s">
        <v>72</v>
      </c>
      <c r="D59" s="55"/>
      <c r="E59" s="56" t="s">
        <v>73</v>
      </c>
      <c r="F59" s="58">
        <v>8128</v>
      </c>
      <c r="G59" s="58">
        <v>9500</v>
      </c>
      <c r="H59" s="58">
        <v>-1372</v>
      </c>
      <c r="I59" s="59">
        <v>-0.14442105263157895</v>
      </c>
      <c r="K59" s="57">
        <v>6097.5</v>
      </c>
      <c r="L59" s="57">
        <v>7916.7</v>
      </c>
      <c r="M59" s="59">
        <v>-0.22979271666224563</v>
      </c>
    </row>
    <row r="60" spans="1:14" ht="26.5" customHeight="1" x14ac:dyDescent="0.35">
      <c r="A60" s="1">
        <v>73</v>
      </c>
      <c r="C60" s="65" t="s">
        <v>74</v>
      </c>
      <c r="D60" s="66"/>
      <c r="E60" s="120" t="s">
        <v>63</v>
      </c>
      <c r="F60" s="121">
        <v>8600</v>
      </c>
      <c r="G60" s="121">
        <v>8659</v>
      </c>
      <c r="H60" s="69">
        <v>-59</v>
      </c>
      <c r="I60" s="70">
        <v>-6.8137198290795708E-3</v>
      </c>
      <c r="K60" s="121">
        <v>5865.63</v>
      </c>
      <c r="L60" s="68">
        <v>7215.8</v>
      </c>
      <c r="M60" s="70">
        <v>-0.18711300202333769</v>
      </c>
    </row>
    <row r="61" spans="1:14" ht="13.5" customHeight="1" x14ac:dyDescent="0.35">
      <c r="A61" s="1">
        <v>74</v>
      </c>
      <c r="C61" s="54" t="s">
        <v>75</v>
      </c>
      <c r="D61" s="55"/>
      <c r="E61" s="88" t="s">
        <v>63</v>
      </c>
      <c r="F61" s="89">
        <v>700</v>
      </c>
      <c r="G61" s="89">
        <v>700</v>
      </c>
      <c r="H61" s="58">
        <v>0</v>
      </c>
      <c r="I61" s="59">
        <v>0</v>
      </c>
      <c r="K61" s="57">
        <v>563.07000000000005</v>
      </c>
      <c r="L61" s="57">
        <v>583.29999999999995</v>
      </c>
      <c r="M61" s="59">
        <v>-3.4681981827532841E-2</v>
      </c>
    </row>
    <row r="62" spans="1:14" ht="13.5" customHeight="1" x14ac:dyDescent="0.35">
      <c r="A62" s="1">
        <v>75</v>
      </c>
      <c r="C62" s="65" t="s">
        <v>76</v>
      </c>
      <c r="D62" s="66"/>
      <c r="E62" s="120" t="s">
        <v>77</v>
      </c>
      <c r="F62" s="121">
        <v>3000</v>
      </c>
      <c r="G62" s="121">
        <v>2000</v>
      </c>
      <c r="H62" s="69">
        <v>1000</v>
      </c>
      <c r="I62" s="70">
        <v>0.5</v>
      </c>
      <c r="K62" s="68">
        <v>2455.4299999999998</v>
      </c>
      <c r="L62" s="68">
        <v>1666.7</v>
      </c>
      <c r="M62" s="70">
        <v>0.47322853542929127</v>
      </c>
    </row>
    <row r="63" spans="1:14" ht="13.5" customHeight="1" x14ac:dyDescent="0.35">
      <c r="C63" s="65" t="s">
        <v>78</v>
      </c>
      <c r="D63" s="66"/>
      <c r="E63" s="120" t="s">
        <v>77</v>
      </c>
      <c r="F63" s="121">
        <v>200</v>
      </c>
      <c r="G63" s="121">
        <v>1000</v>
      </c>
      <c r="H63" s="69">
        <v>-800</v>
      </c>
      <c r="I63" s="70">
        <v>-0.8</v>
      </c>
      <c r="K63" s="68">
        <v>0</v>
      </c>
      <c r="L63" s="68">
        <v>833.3</v>
      </c>
      <c r="M63" s="70">
        <v>-1</v>
      </c>
    </row>
    <row r="64" spans="1:14" s="25" customFormat="1" ht="13.5" customHeight="1" x14ac:dyDescent="0.35">
      <c r="A64" s="1">
        <v>76</v>
      </c>
      <c r="B64" s="104" t="s">
        <v>79</v>
      </c>
      <c r="C64" s="104"/>
      <c r="D64" s="104"/>
      <c r="E64" s="106"/>
      <c r="F64" s="105">
        <v>24628</v>
      </c>
      <c r="G64" s="105">
        <v>25859</v>
      </c>
      <c r="H64" s="105">
        <v>-1231</v>
      </c>
      <c r="I64" s="107">
        <v>-4.7604315712131175E-2</v>
      </c>
      <c r="J64" s="30"/>
      <c r="K64" s="105">
        <v>17245.010000000002</v>
      </c>
      <c r="L64" s="105">
        <v>21549.200000000001</v>
      </c>
      <c r="M64" s="107">
        <v>-0.19973780929222423</v>
      </c>
      <c r="N64" s="3"/>
    </row>
    <row r="65" spans="1:14" ht="17" customHeight="1" x14ac:dyDescent="0.35">
      <c r="A65" s="1">
        <v>77</v>
      </c>
      <c r="B65" s="104" t="s">
        <v>80</v>
      </c>
      <c r="C65" s="122"/>
      <c r="D65" s="122"/>
      <c r="E65" s="106"/>
      <c r="F65" s="105">
        <v>38628</v>
      </c>
      <c r="G65" s="105">
        <v>40293</v>
      </c>
      <c r="H65" s="105">
        <v>-1665</v>
      </c>
      <c r="I65" s="107">
        <v>-4.1322314049586778E-2</v>
      </c>
      <c r="K65" s="105">
        <v>24305.26</v>
      </c>
      <c r="L65" s="105">
        <v>33624.820000000007</v>
      </c>
      <c r="M65" s="107">
        <v>-0.27716311938621552</v>
      </c>
    </row>
    <row r="66" spans="1:14" ht="17" customHeight="1" x14ac:dyDescent="0.35">
      <c r="A66" s="1">
        <v>79</v>
      </c>
      <c r="B66" s="79" t="s">
        <v>81</v>
      </c>
      <c r="E66" s="80"/>
      <c r="I66" s="7"/>
    </row>
    <row r="67" spans="1:14" ht="17" customHeight="1" x14ac:dyDescent="0.35">
      <c r="A67" s="1">
        <v>128</v>
      </c>
      <c r="B67" s="123" t="s">
        <v>82</v>
      </c>
      <c r="C67" s="123"/>
      <c r="D67" s="123"/>
      <c r="E67" s="125"/>
      <c r="F67" s="124">
        <v>343176</v>
      </c>
      <c r="G67" s="124">
        <v>273900.5</v>
      </c>
      <c r="H67" s="124">
        <v>69275.5</v>
      </c>
      <c r="I67" s="126">
        <v>0.25292213778361122</v>
      </c>
      <c r="K67" s="124">
        <v>202940.64</v>
      </c>
      <c r="L67" s="124">
        <v>227231.13999999998</v>
      </c>
      <c r="M67" s="126">
        <v>-0.10689776057982182</v>
      </c>
      <c r="N67" s="127"/>
    </row>
    <row r="68" spans="1:14" ht="17" customHeight="1" x14ac:dyDescent="0.35">
      <c r="A68" s="1">
        <v>130</v>
      </c>
      <c r="B68" s="79" t="s">
        <v>83</v>
      </c>
      <c r="E68" s="80"/>
      <c r="I68" s="7"/>
    </row>
    <row r="69" spans="1:14" ht="13.5" customHeight="1" x14ac:dyDescent="0.35">
      <c r="A69" s="1">
        <v>131</v>
      </c>
      <c r="B69" s="39" t="s">
        <v>84</v>
      </c>
      <c r="E69" s="80"/>
      <c r="I69" s="7"/>
    </row>
    <row r="70" spans="1:14" ht="13.5" customHeight="1" x14ac:dyDescent="0.35">
      <c r="A70" s="1">
        <v>132</v>
      </c>
      <c r="C70" s="46" t="s">
        <v>85</v>
      </c>
      <c r="D70" s="47"/>
      <c r="E70" s="49" t="s">
        <v>86</v>
      </c>
      <c r="F70" s="50">
        <v>13000</v>
      </c>
      <c r="G70" s="50">
        <v>13000</v>
      </c>
      <c r="H70" s="51">
        <v>0</v>
      </c>
      <c r="I70" s="52">
        <v>0</v>
      </c>
      <c r="K70" s="53">
        <v>9460.8799999999992</v>
      </c>
      <c r="L70" s="53">
        <v>10833.3</v>
      </c>
      <c r="M70" s="52">
        <v>-0.12668531287788579</v>
      </c>
    </row>
    <row r="71" spans="1:14" ht="13.5" customHeight="1" x14ac:dyDescent="0.35">
      <c r="A71" s="1">
        <v>133</v>
      </c>
      <c r="C71" s="54" t="s">
        <v>87</v>
      </c>
      <c r="D71" s="55"/>
      <c r="E71" s="88" t="s">
        <v>86</v>
      </c>
      <c r="F71" s="89">
        <v>9000</v>
      </c>
      <c r="G71" s="89">
        <v>12000</v>
      </c>
      <c r="H71" s="58">
        <v>-3000</v>
      </c>
      <c r="I71" s="59">
        <v>-0.25</v>
      </c>
      <c r="K71" s="57">
        <v>7186.95</v>
      </c>
      <c r="L71" s="57">
        <v>10000</v>
      </c>
      <c r="M71" s="59">
        <v>-0.28130500000000003</v>
      </c>
    </row>
    <row r="72" spans="1:14" ht="13.5" customHeight="1" x14ac:dyDescent="0.35">
      <c r="A72" s="1">
        <v>134</v>
      </c>
      <c r="C72" s="46" t="s">
        <v>88</v>
      </c>
      <c r="D72" s="47"/>
      <c r="E72" s="80" t="s">
        <v>86</v>
      </c>
      <c r="F72" s="53">
        <v>0</v>
      </c>
      <c r="G72" s="53">
        <v>2256.5</v>
      </c>
      <c r="H72" s="51">
        <v>-2256.5</v>
      </c>
      <c r="I72" s="52">
        <v>-1</v>
      </c>
      <c r="K72" s="53">
        <v>0</v>
      </c>
      <c r="L72" s="53">
        <v>1880.8</v>
      </c>
      <c r="M72" s="52">
        <v>-1</v>
      </c>
      <c r="N72" s="25"/>
    </row>
    <row r="73" spans="1:14" ht="13.5" customHeight="1" x14ac:dyDescent="0.35">
      <c r="A73" s="1">
        <v>135</v>
      </c>
      <c r="C73" s="65" t="s">
        <v>89</v>
      </c>
      <c r="D73" s="66"/>
      <c r="E73" s="67" t="s">
        <v>86</v>
      </c>
      <c r="F73" s="68">
        <v>1900</v>
      </c>
      <c r="G73" s="68">
        <v>1800</v>
      </c>
      <c r="H73" s="69">
        <v>100</v>
      </c>
      <c r="I73" s="70">
        <v>5.5555555555555552E-2</v>
      </c>
      <c r="K73" s="68">
        <v>1721.32</v>
      </c>
      <c r="L73" s="68">
        <v>1800</v>
      </c>
      <c r="M73" s="70">
        <v>-4.3711111111111145E-2</v>
      </c>
    </row>
    <row r="74" spans="1:14" ht="13.5" customHeight="1" x14ac:dyDescent="0.35">
      <c r="A74" s="1">
        <v>136</v>
      </c>
      <c r="C74" s="65" t="s">
        <v>90</v>
      </c>
      <c r="D74" s="66"/>
      <c r="E74" s="67" t="s">
        <v>86</v>
      </c>
      <c r="F74" s="68">
        <v>400</v>
      </c>
      <c r="G74" s="68">
        <v>350</v>
      </c>
      <c r="H74" s="69">
        <v>50</v>
      </c>
      <c r="I74" s="70">
        <v>0.14285714285714285</v>
      </c>
      <c r="K74" s="68">
        <v>313.39999999999998</v>
      </c>
      <c r="L74" s="68">
        <v>350</v>
      </c>
      <c r="M74" s="70">
        <v>-0.10457142857142863</v>
      </c>
    </row>
    <row r="75" spans="1:14" ht="13.5" customHeight="1" x14ac:dyDescent="0.35">
      <c r="A75" s="1">
        <v>138</v>
      </c>
      <c r="B75" s="132"/>
      <c r="C75" s="65" t="s">
        <v>91</v>
      </c>
      <c r="D75" s="66"/>
      <c r="E75" s="67" t="s">
        <v>86</v>
      </c>
      <c r="F75" s="68">
        <v>8000</v>
      </c>
      <c r="G75" s="68">
        <v>7000</v>
      </c>
      <c r="H75" s="69">
        <v>1000</v>
      </c>
      <c r="I75" s="70">
        <v>0.14285714285714285</v>
      </c>
      <c r="K75" s="68">
        <v>7780.05</v>
      </c>
      <c r="L75" s="68">
        <v>7000</v>
      </c>
      <c r="M75" s="70">
        <v>0.11143571428571432</v>
      </c>
    </row>
    <row r="76" spans="1:14" s="25" customFormat="1" ht="13.5" customHeight="1" x14ac:dyDescent="0.35">
      <c r="A76" s="1">
        <v>139</v>
      </c>
      <c r="B76" s="133" t="s">
        <v>92</v>
      </c>
      <c r="C76" s="133"/>
      <c r="D76" s="133"/>
      <c r="E76" s="135"/>
      <c r="F76" s="134">
        <v>32300</v>
      </c>
      <c r="G76" s="134">
        <v>36406.5</v>
      </c>
      <c r="H76" s="134">
        <v>-4106.5</v>
      </c>
      <c r="I76" s="136">
        <v>-0.11279579196022688</v>
      </c>
      <c r="J76" s="30"/>
      <c r="K76" s="134">
        <v>26462.6</v>
      </c>
      <c r="L76" s="134">
        <v>31864.1</v>
      </c>
      <c r="M76" s="136">
        <v>-0.16951679162443001</v>
      </c>
    </row>
    <row r="77" spans="1:14" ht="13.5" customHeight="1" x14ac:dyDescent="0.35">
      <c r="A77" s="1">
        <v>141</v>
      </c>
      <c r="B77" s="39" t="s">
        <v>93</v>
      </c>
      <c r="E77" s="80"/>
      <c r="I77" s="7"/>
    </row>
    <row r="78" spans="1:14" ht="13.5" customHeight="1" x14ac:dyDescent="0.35">
      <c r="A78" s="1">
        <v>142</v>
      </c>
      <c r="C78" s="46" t="s">
        <v>94</v>
      </c>
      <c r="D78" s="47"/>
      <c r="E78" s="49" t="s">
        <v>95</v>
      </c>
      <c r="F78" s="50">
        <v>15000</v>
      </c>
      <c r="G78" s="50">
        <v>14000</v>
      </c>
      <c r="H78" s="51">
        <v>1000</v>
      </c>
      <c r="I78" s="52">
        <v>7.1428571428571425E-2</v>
      </c>
      <c r="K78" s="53">
        <v>11381</v>
      </c>
      <c r="L78" s="53">
        <v>10500</v>
      </c>
      <c r="M78" s="52">
        <v>8.3904761904761899E-2</v>
      </c>
    </row>
    <row r="79" spans="1:14" ht="13.5" customHeight="1" x14ac:dyDescent="0.35">
      <c r="A79" s="1">
        <v>143</v>
      </c>
      <c r="C79" s="65" t="s">
        <v>96</v>
      </c>
      <c r="D79" s="66"/>
      <c r="E79" s="67" t="s">
        <v>86</v>
      </c>
      <c r="F79" s="68">
        <v>6000</v>
      </c>
      <c r="G79" s="68">
        <v>6000</v>
      </c>
      <c r="H79" s="69">
        <v>0</v>
      </c>
      <c r="I79" s="70">
        <v>0</v>
      </c>
      <c r="K79" s="68">
        <v>2560.8000000000002</v>
      </c>
      <c r="L79" s="68">
        <v>4800</v>
      </c>
      <c r="M79" s="70">
        <v>-0.46649999999999997</v>
      </c>
    </row>
    <row r="80" spans="1:14" ht="13.5" customHeight="1" x14ac:dyDescent="0.35">
      <c r="A80" s="1">
        <v>159</v>
      </c>
      <c r="C80" s="65" t="s">
        <v>97</v>
      </c>
      <c r="D80" s="66"/>
      <c r="E80" s="67" t="s">
        <v>86</v>
      </c>
      <c r="F80" s="68">
        <v>4500</v>
      </c>
      <c r="G80" s="68">
        <v>4500</v>
      </c>
      <c r="H80" s="69">
        <v>0</v>
      </c>
      <c r="I80" s="70">
        <v>0</v>
      </c>
      <c r="K80" s="68">
        <v>4140.03</v>
      </c>
      <c r="L80" s="68">
        <v>3750</v>
      </c>
      <c r="M80" s="70">
        <v>0.10400799999999993</v>
      </c>
    </row>
    <row r="81" spans="1:14" ht="13.5" customHeight="1" x14ac:dyDescent="0.35">
      <c r="A81" s="1">
        <v>145</v>
      </c>
      <c r="C81" s="137" t="s">
        <v>98</v>
      </c>
      <c r="D81" s="137"/>
      <c r="E81" s="120" t="s">
        <v>86</v>
      </c>
      <c r="F81" s="121">
        <v>6200</v>
      </c>
      <c r="G81" s="121">
        <v>6000</v>
      </c>
      <c r="H81" s="69">
        <v>200</v>
      </c>
      <c r="I81" s="70">
        <v>3.3333333333333333E-2</v>
      </c>
      <c r="K81" s="68">
        <v>5695.02</v>
      </c>
      <c r="L81" s="68">
        <v>5000</v>
      </c>
      <c r="M81" s="70">
        <v>0.1390040000000001</v>
      </c>
    </row>
    <row r="82" spans="1:14" ht="13.5" customHeight="1" x14ac:dyDescent="0.35">
      <c r="A82" s="1">
        <v>146</v>
      </c>
      <c r="C82" s="65" t="s">
        <v>99</v>
      </c>
      <c r="D82" s="66"/>
      <c r="E82" s="67" t="s">
        <v>86</v>
      </c>
      <c r="F82" s="68">
        <v>10000</v>
      </c>
      <c r="G82" s="68">
        <v>10000</v>
      </c>
      <c r="H82" s="69">
        <v>0</v>
      </c>
      <c r="I82" s="70">
        <v>0</v>
      </c>
      <c r="K82" s="121">
        <v>0</v>
      </c>
      <c r="L82" s="68">
        <v>8333.2999999999993</v>
      </c>
      <c r="M82" s="70">
        <v>-1</v>
      </c>
    </row>
    <row r="83" spans="1:14" s="25" customFormat="1" ht="13.5" customHeight="1" x14ac:dyDescent="0.35">
      <c r="A83" s="1">
        <v>150</v>
      </c>
      <c r="B83" s="133" t="s">
        <v>100</v>
      </c>
      <c r="C83" s="133"/>
      <c r="D83" s="133"/>
      <c r="E83" s="135"/>
      <c r="F83" s="134">
        <v>41700</v>
      </c>
      <c r="G83" s="134">
        <v>40500</v>
      </c>
      <c r="H83" s="134">
        <v>1200</v>
      </c>
      <c r="I83" s="136">
        <v>2.9629629629629631E-2</v>
      </c>
      <c r="J83" s="30"/>
      <c r="K83" s="134">
        <v>23776.85</v>
      </c>
      <c r="L83" s="134">
        <v>32383.3</v>
      </c>
      <c r="M83" s="136">
        <v>-0.26576815827911304</v>
      </c>
      <c r="N83" s="3"/>
    </row>
    <row r="84" spans="1:14" ht="17" customHeight="1" x14ac:dyDescent="0.35">
      <c r="A84" s="1">
        <v>151</v>
      </c>
      <c r="B84" s="133" t="s">
        <v>101</v>
      </c>
      <c r="C84" s="133"/>
      <c r="D84" s="133"/>
      <c r="E84" s="135"/>
      <c r="F84" s="134">
        <v>74000</v>
      </c>
      <c r="G84" s="134">
        <v>76906.5</v>
      </c>
      <c r="H84" s="134">
        <v>-2906.5</v>
      </c>
      <c r="I84" s="136">
        <v>-3.7792644314849848E-2</v>
      </c>
      <c r="K84" s="134">
        <v>50239.45</v>
      </c>
      <c r="L84" s="134">
        <v>64247.399999999994</v>
      </c>
      <c r="M84" s="136">
        <v>-0.21803139115357195</v>
      </c>
    </row>
    <row r="85" spans="1:14" ht="23" customHeight="1" x14ac:dyDescent="0.35">
      <c r="A85" s="1">
        <v>154</v>
      </c>
      <c r="B85" s="79" t="s">
        <v>102</v>
      </c>
      <c r="E85" s="80"/>
      <c r="I85" s="7"/>
    </row>
    <row r="86" spans="1:14" ht="18.5" x14ac:dyDescent="0.35">
      <c r="B86" s="79"/>
      <c r="C86" s="81" t="s">
        <v>103</v>
      </c>
      <c r="D86" s="82"/>
      <c r="E86" s="83"/>
      <c r="F86" s="84">
        <v>0</v>
      </c>
      <c r="G86" s="84"/>
      <c r="H86" s="85">
        <v>0</v>
      </c>
      <c r="I86" s="86" t="s">
        <v>108</v>
      </c>
      <c r="K86" s="87">
        <v>0</v>
      </c>
      <c r="L86" s="87">
        <v>0</v>
      </c>
      <c r="M86" s="86" t="s">
        <v>108</v>
      </c>
    </row>
    <row r="87" spans="1:14" hidden="1" x14ac:dyDescent="0.35">
      <c r="C87" s="81" t="s">
        <v>104</v>
      </c>
      <c r="D87" s="82"/>
      <c r="E87" s="83"/>
      <c r="F87" s="84">
        <v>0</v>
      </c>
      <c r="G87" s="84">
        <v>0</v>
      </c>
      <c r="H87" s="85">
        <v>0</v>
      </c>
      <c r="I87" s="86" t="s">
        <v>108</v>
      </c>
      <c r="K87" s="87">
        <v>0</v>
      </c>
      <c r="L87" s="87">
        <v>0</v>
      </c>
      <c r="M87" s="86" t="s">
        <v>108</v>
      </c>
    </row>
    <row r="88" spans="1:14" hidden="1" x14ac:dyDescent="0.35">
      <c r="C88" s="54" t="s">
        <v>105</v>
      </c>
      <c r="D88" s="55"/>
      <c r="E88" s="88"/>
      <c r="F88" s="89">
        <v>0</v>
      </c>
      <c r="G88" s="89">
        <v>0</v>
      </c>
      <c r="H88" s="58">
        <v>0</v>
      </c>
      <c r="I88" s="59" t="s">
        <v>108</v>
      </c>
      <c r="K88" s="57">
        <v>0</v>
      </c>
      <c r="L88" s="57">
        <v>0</v>
      </c>
      <c r="M88" s="59" t="s">
        <v>108</v>
      </c>
    </row>
    <row r="89" spans="1:14" x14ac:dyDescent="0.35">
      <c r="A89" s="1">
        <v>156</v>
      </c>
      <c r="C89" s="54" t="s">
        <v>106</v>
      </c>
      <c r="D89" s="55"/>
      <c r="E89" s="88"/>
      <c r="F89" s="89">
        <v>0</v>
      </c>
      <c r="G89" s="89">
        <v>0</v>
      </c>
      <c r="H89" s="58">
        <v>0</v>
      </c>
      <c r="I89" s="59" t="s">
        <v>108</v>
      </c>
      <c r="K89" s="89">
        <v>0</v>
      </c>
      <c r="L89" s="57">
        <v>0</v>
      </c>
      <c r="M89" s="59" t="s">
        <v>108</v>
      </c>
    </row>
    <row r="90" spans="1:14" hidden="1" x14ac:dyDescent="0.35">
      <c r="A90" s="1">
        <v>157</v>
      </c>
      <c r="C90" s="54" t="s">
        <v>107</v>
      </c>
      <c r="D90" s="55"/>
      <c r="E90" s="88"/>
      <c r="F90" s="89">
        <v>0</v>
      </c>
      <c r="G90" s="89">
        <v>0</v>
      </c>
      <c r="H90" s="58">
        <v>0</v>
      </c>
      <c r="I90" s="59" t="s">
        <v>108</v>
      </c>
      <c r="K90" s="89">
        <v>0</v>
      </c>
      <c r="L90" s="57">
        <v>0</v>
      </c>
      <c r="M90" s="138" t="s">
        <v>108</v>
      </c>
    </row>
    <row r="91" spans="1:14" hidden="1" x14ac:dyDescent="0.35">
      <c r="A91" s="1">
        <v>157</v>
      </c>
      <c r="C91" s="65" t="s">
        <v>109</v>
      </c>
      <c r="D91" s="66"/>
      <c r="E91" s="120"/>
      <c r="F91" s="121">
        <v>0</v>
      </c>
      <c r="G91" s="121">
        <v>0</v>
      </c>
      <c r="H91" s="69">
        <v>0</v>
      </c>
      <c r="I91" s="70" t="s">
        <v>108</v>
      </c>
      <c r="K91" s="68">
        <v>0</v>
      </c>
      <c r="L91" s="68">
        <v>0</v>
      </c>
      <c r="M91" s="70" t="s">
        <v>108</v>
      </c>
      <c r="N91" s="25"/>
    </row>
    <row r="92" spans="1:14" hidden="1" x14ac:dyDescent="0.35">
      <c r="A92" s="1">
        <v>158</v>
      </c>
      <c r="C92" s="5" t="s">
        <v>110</v>
      </c>
      <c r="E92" s="49"/>
      <c r="F92" s="110">
        <v>0</v>
      </c>
      <c r="G92" s="110">
        <v>0</v>
      </c>
      <c r="H92" s="130">
        <v>0</v>
      </c>
      <c r="I92" s="131" t="s">
        <v>108</v>
      </c>
      <c r="K92" s="129">
        <v>0</v>
      </c>
      <c r="L92" s="129">
        <v>0</v>
      </c>
      <c r="M92" s="131" t="s">
        <v>108</v>
      </c>
      <c r="N92" s="25">
        <v>16</v>
      </c>
    </row>
    <row r="93" spans="1:14" s="25" customFormat="1" x14ac:dyDescent="0.35">
      <c r="A93" s="3"/>
      <c r="B93" s="139" t="s">
        <v>111</v>
      </c>
      <c r="C93" s="139"/>
      <c r="D93" s="139"/>
      <c r="E93" s="141"/>
      <c r="F93" s="140">
        <v>0</v>
      </c>
      <c r="G93" s="140">
        <v>0</v>
      </c>
      <c r="H93" s="140">
        <v>0</v>
      </c>
      <c r="I93" s="142" t="s">
        <v>108</v>
      </c>
      <c r="J93" s="30"/>
      <c r="K93" s="140">
        <v>0</v>
      </c>
      <c r="L93" s="140">
        <v>0</v>
      </c>
      <c r="M93" s="143" t="s">
        <v>108</v>
      </c>
      <c r="N93" s="3"/>
    </row>
    <row r="94" spans="1:14" ht="7.5" customHeight="1" x14ac:dyDescent="0.35">
      <c r="A94" s="1">
        <v>160</v>
      </c>
      <c r="D94" s="5"/>
      <c r="E94" s="80"/>
      <c r="I94" s="7"/>
    </row>
    <row r="95" spans="1:14" ht="17" customHeight="1" x14ac:dyDescent="0.35">
      <c r="A95" s="1">
        <v>161</v>
      </c>
      <c r="B95" s="144" t="s">
        <v>112</v>
      </c>
      <c r="C95" s="145"/>
      <c r="D95" s="145"/>
      <c r="E95" s="146"/>
      <c r="F95" s="147">
        <v>474054</v>
      </c>
      <c r="G95" s="147">
        <v>416000</v>
      </c>
      <c r="H95" s="147">
        <v>58054</v>
      </c>
      <c r="I95" s="148">
        <v>0.13955288461538462</v>
      </c>
      <c r="K95" s="147">
        <v>296161.35000000003</v>
      </c>
      <c r="L95" s="147">
        <v>343778.36</v>
      </c>
      <c r="M95" s="148">
        <v>-0.13851078351761278</v>
      </c>
    </row>
    <row r="96" spans="1:14" x14ac:dyDescent="0.35">
      <c r="A96" s="1">
        <v>162</v>
      </c>
      <c r="B96" s="144" t="s">
        <v>113</v>
      </c>
      <c r="C96" s="145"/>
      <c r="D96" s="145"/>
      <c r="E96" s="149"/>
      <c r="F96" s="147">
        <v>-20554</v>
      </c>
      <c r="G96" s="147">
        <v>0</v>
      </c>
      <c r="H96" s="147">
        <v>-20554</v>
      </c>
      <c r="I96" s="148" t="s">
        <v>108</v>
      </c>
      <c r="K96" s="147">
        <v>110196</v>
      </c>
      <c r="L96" s="147">
        <v>122.04999999998836</v>
      </c>
      <c r="M96" s="150" t="s">
        <v>108</v>
      </c>
    </row>
    <row r="97" spans="1:14" ht="10" customHeight="1" x14ac:dyDescent="0.35">
      <c r="E97" s="151"/>
      <c r="I97" s="7"/>
    </row>
    <row r="98" spans="1:14" hidden="1" x14ac:dyDescent="0.35">
      <c r="B98" s="152" t="s">
        <v>114</v>
      </c>
      <c r="C98" s="153"/>
      <c r="D98" s="153"/>
      <c r="E98" s="154"/>
      <c r="F98" s="155" t="e">
        <v>#REF!</v>
      </c>
      <c r="G98" s="155" t="e">
        <v>#REF!</v>
      </c>
      <c r="H98" s="156" t="e">
        <v>#REF!</v>
      </c>
      <c r="I98" s="157" t="e">
        <v>#REF!</v>
      </c>
      <c r="J98" s="158"/>
      <c r="K98" s="155" t="e">
        <v>#REF!</v>
      </c>
      <c r="L98" s="155" t="e">
        <v>#REF!</v>
      </c>
      <c r="M98" s="159" t="e">
        <v>#REF!</v>
      </c>
    </row>
    <row r="99" spans="1:14" hidden="1" x14ac:dyDescent="0.35">
      <c r="B99" s="160" t="s">
        <v>115</v>
      </c>
      <c r="C99" s="161"/>
      <c r="D99" s="161"/>
      <c r="E99" s="162"/>
      <c r="F99" s="163">
        <v>474054</v>
      </c>
      <c r="G99" s="163">
        <v>416000</v>
      </c>
      <c r="H99" s="164">
        <v>58054</v>
      </c>
      <c r="I99" s="165">
        <v>0.13955288461538462</v>
      </c>
      <c r="J99" s="158"/>
      <c r="K99" s="163">
        <v>296161.35000000003</v>
      </c>
      <c r="L99" s="163">
        <v>343778.36</v>
      </c>
      <c r="M99" s="166">
        <v>-0.13851078351761278</v>
      </c>
    </row>
    <row r="100" spans="1:14" ht="15" hidden="1" thickBot="1" x14ac:dyDescent="0.4">
      <c r="B100" s="167" t="s">
        <v>116</v>
      </c>
      <c r="C100" s="168"/>
      <c r="D100" s="168"/>
      <c r="E100" s="169"/>
      <c r="F100" s="170" t="e">
        <v>#REF!</v>
      </c>
      <c r="G100" s="170" t="e">
        <v>#REF!</v>
      </c>
      <c r="H100" s="171" t="e">
        <v>#REF!</v>
      </c>
      <c r="I100" s="172" t="e">
        <v>#REF!</v>
      </c>
      <c r="J100" s="158"/>
      <c r="K100" s="170" t="e">
        <v>#REF!</v>
      </c>
      <c r="L100" s="170" t="e">
        <v>#REF!</v>
      </c>
      <c r="M100" s="173" t="s">
        <v>108</v>
      </c>
    </row>
    <row r="101" spans="1:14" ht="15" thickBot="1" x14ac:dyDescent="0.4">
      <c r="E101" s="151"/>
      <c r="I101" s="7"/>
      <c r="K101" s="128"/>
    </row>
    <row r="102" spans="1:14" ht="29.5" thickBot="1" x14ac:dyDescent="0.4">
      <c r="B102" s="174" t="s">
        <v>117</v>
      </c>
      <c r="C102" s="175"/>
      <c r="D102" s="176"/>
      <c r="E102" s="178"/>
      <c r="F102" s="179" t="s">
        <v>118</v>
      </c>
      <c r="G102" s="179" t="s">
        <v>119</v>
      </c>
      <c r="H102" s="179" t="s">
        <v>120</v>
      </c>
      <c r="I102" s="179" t="s">
        <v>121</v>
      </c>
      <c r="J102" s="180"/>
      <c r="K102" s="212"/>
      <c r="L102" s="212"/>
      <c r="M102" s="212"/>
    </row>
    <row r="103" spans="1:14" x14ac:dyDescent="0.35">
      <c r="B103" s="181" t="s">
        <v>122</v>
      </c>
      <c r="C103" s="182"/>
      <c r="D103" s="182"/>
      <c r="E103" s="183" t="s">
        <v>42</v>
      </c>
      <c r="F103" s="184">
        <v>500</v>
      </c>
      <c r="G103" s="184">
        <v>0</v>
      </c>
      <c r="H103" s="184">
        <v>0</v>
      </c>
      <c r="I103" s="185">
        <v>500</v>
      </c>
      <c r="J103" s="186"/>
      <c r="K103" s="191"/>
      <c r="L103" s="191"/>
      <c r="M103" s="191"/>
    </row>
    <row r="104" spans="1:14" ht="29" x14ac:dyDescent="0.35">
      <c r="B104" s="187" t="s">
        <v>123</v>
      </c>
      <c r="E104" s="80" t="s">
        <v>124</v>
      </c>
      <c r="F104" s="129">
        <v>270</v>
      </c>
      <c r="G104" s="129">
        <v>0</v>
      </c>
      <c r="H104" s="129">
        <v>59</v>
      </c>
      <c r="I104" s="3">
        <v>211</v>
      </c>
      <c r="K104" s="191"/>
      <c r="L104" s="191"/>
      <c r="M104" s="191"/>
    </row>
    <row r="105" spans="1:14" x14ac:dyDescent="0.35">
      <c r="B105" s="188" t="s">
        <v>125</v>
      </c>
      <c r="C105" s="189"/>
      <c r="D105" s="189"/>
      <c r="E105" s="183" t="s">
        <v>42</v>
      </c>
      <c r="F105" s="184">
        <v>3666.57</v>
      </c>
      <c r="G105" s="184">
        <v>1050</v>
      </c>
      <c r="H105" s="184">
        <v>604.99</v>
      </c>
      <c r="I105" s="185">
        <v>4111.58</v>
      </c>
      <c r="J105" s="190"/>
      <c r="K105" s="191"/>
      <c r="L105" s="191"/>
      <c r="M105" s="191"/>
    </row>
    <row r="106" spans="1:14" x14ac:dyDescent="0.35">
      <c r="B106" s="6" t="s">
        <v>126</v>
      </c>
      <c r="C106" s="6"/>
      <c r="E106" s="80"/>
      <c r="F106" s="129">
        <v>0</v>
      </c>
      <c r="G106" s="129">
        <v>950</v>
      </c>
      <c r="H106" s="129">
        <v>950</v>
      </c>
      <c r="I106" s="3">
        <v>0</v>
      </c>
      <c r="J106" s="19"/>
      <c r="K106" s="191"/>
      <c r="L106" s="191"/>
      <c r="M106" s="191"/>
    </row>
    <row r="107" spans="1:14" x14ac:dyDescent="0.35">
      <c r="B107" s="188" t="s">
        <v>127</v>
      </c>
      <c r="C107" s="189"/>
      <c r="D107" s="189"/>
      <c r="E107" s="183" t="s">
        <v>42</v>
      </c>
      <c r="F107" s="184">
        <v>74.78</v>
      </c>
      <c r="G107" s="184">
        <v>27</v>
      </c>
      <c r="H107" s="184">
        <v>26.2</v>
      </c>
      <c r="I107" s="185">
        <v>75.58</v>
      </c>
      <c r="J107" s="190"/>
      <c r="K107" s="191"/>
      <c r="L107" s="191"/>
      <c r="M107" s="191"/>
    </row>
    <row r="108" spans="1:14" ht="28.5" customHeight="1" x14ac:dyDescent="0.35">
      <c r="B108" s="6" t="s">
        <v>128</v>
      </c>
      <c r="C108" s="6"/>
      <c r="E108" s="80" t="s">
        <v>129</v>
      </c>
      <c r="F108" s="129">
        <v>0</v>
      </c>
      <c r="G108" s="129">
        <v>106</v>
      </c>
      <c r="H108" s="129">
        <v>0</v>
      </c>
      <c r="I108" s="3">
        <v>106</v>
      </c>
      <c r="J108" s="19"/>
      <c r="K108" s="191"/>
      <c r="L108" s="191"/>
      <c r="M108" s="191"/>
    </row>
    <row r="109" spans="1:14" x14ac:dyDescent="0.35">
      <c r="A109" s="3"/>
      <c r="B109" s="188" t="s">
        <v>130</v>
      </c>
      <c r="C109" s="189"/>
      <c r="D109" s="189"/>
      <c r="E109" s="183" t="s">
        <v>131</v>
      </c>
      <c r="F109" s="184">
        <v>2608.6</v>
      </c>
      <c r="G109" s="184">
        <v>546</v>
      </c>
      <c r="H109" s="184">
        <v>120.54</v>
      </c>
      <c r="I109" s="185">
        <v>3034.06</v>
      </c>
      <c r="J109" s="190"/>
      <c r="K109" s="191"/>
      <c r="L109" s="191"/>
      <c r="M109" s="191"/>
      <c r="N109" s="25"/>
    </row>
    <row r="110" spans="1:14" x14ac:dyDescent="0.35">
      <c r="A110" s="3"/>
      <c r="B110" s="5" t="s">
        <v>132</v>
      </c>
      <c r="E110" s="80" t="s">
        <v>133</v>
      </c>
      <c r="F110" s="129">
        <v>12805.91</v>
      </c>
      <c r="G110" s="129">
        <v>11326.85</v>
      </c>
      <c r="H110" s="129">
        <v>10239.06</v>
      </c>
      <c r="I110" s="3">
        <v>13893.700000000003</v>
      </c>
      <c r="K110" s="191"/>
      <c r="L110" s="191"/>
      <c r="M110" s="191"/>
    </row>
    <row r="111" spans="1:14" x14ac:dyDescent="0.35">
      <c r="A111" s="3"/>
      <c r="B111" s="189" t="s">
        <v>134</v>
      </c>
      <c r="C111" s="189"/>
      <c r="D111" s="189"/>
      <c r="E111" s="183" t="s">
        <v>133</v>
      </c>
      <c r="F111" s="184">
        <v>3819.8</v>
      </c>
      <c r="G111" s="184">
        <v>233</v>
      </c>
      <c r="H111" s="184">
        <v>233</v>
      </c>
      <c r="I111" s="185">
        <v>3819.8</v>
      </c>
      <c r="J111" s="190"/>
      <c r="K111" s="191"/>
      <c r="L111" s="191"/>
      <c r="M111" s="191"/>
    </row>
    <row r="112" spans="1:14" x14ac:dyDescent="0.35">
      <c r="B112" s="5" t="s">
        <v>135</v>
      </c>
      <c r="E112" s="80" t="s">
        <v>136</v>
      </c>
      <c r="F112" s="129">
        <v>5105.99</v>
      </c>
      <c r="G112" s="129">
        <v>1560</v>
      </c>
      <c r="H112" s="129">
        <v>1371.5</v>
      </c>
      <c r="I112" s="3">
        <v>5294.49</v>
      </c>
      <c r="K112" s="191"/>
      <c r="L112" s="191"/>
      <c r="M112" s="191"/>
    </row>
    <row r="113" spans="1:13" x14ac:dyDescent="0.35">
      <c r="A113" s="3"/>
      <c r="B113" s="189" t="s">
        <v>107</v>
      </c>
      <c r="C113" s="189"/>
      <c r="D113" s="189"/>
      <c r="E113" s="183" t="s">
        <v>86</v>
      </c>
      <c r="F113" s="184">
        <v>17778.62</v>
      </c>
      <c r="G113" s="184">
        <v>0</v>
      </c>
      <c r="H113" s="184">
        <v>0</v>
      </c>
      <c r="I113" s="185">
        <v>17778.62</v>
      </c>
      <c r="J113" s="190"/>
      <c r="K113" s="191"/>
      <c r="L113" s="191"/>
      <c r="M113" s="191"/>
    </row>
    <row r="114" spans="1:13" x14ac:dyDescent="0.35">
      <c r="A114" s="3"/>
      <c r="B114" s="5" t="s">
        <v>137</v>
      </c>
      <c r="E114" s="80" t="s">
        <v>133</v>
      </c>
      <c r="F114" s="129">
        <v>850</v>
      </c>
      <c r="G114" s="129">
        <v>0</v>
      </c>
      <c r="H114" s="129">
        <v>0</v>
      </c>
      <c r="I114" s="3">
        <v>850</v>
      </c>
      <c r="K114" s="191"/>
      <c r="L114" s="191"/>
      <c r="M114" s="191"/>
    </row>
    <row r="115" spans="1:13" x14ac:dyDescent="0.35">
      <c r="A115" s="3"/>
      <c r="B115" s="189" t="s">
        <v>138</v>
      </c>
      <c r="C115" s="189"/>
      <c r="D115" s="189"/>
      <c r="E115" s="183" t="s">
        <v>42</v>
      </c>
      <c r="F115" s="184">
        <v>0</v>
      </c>
      <c r="G115" s="184">
        <v>0</v>
      </c>
      <c r="H115" s="184">
        <v>0</v>
      </c>
      <c r="I115" s="185">
        <v>0</v>
      </c>
      <c r="J115" s="190"/>
      <c r="K115" s="191"/>
      <c r="L115" s="191"/>
      <c r="M115" s="191"/>
    </row>
    <row r="116" spans="1:13" x14ac:dyDescent="0.35">
      <c r="A116" s="3"/>
      <c r="B116" s="5" t="s">
        <v>139</v>
      </c>
      <c r="E116" s="80" t="s">
        <v>140</v>
      </c>
      <c r="F116" s="129">
        <v>248.12</v>
      </c>
      <c r="G116" s="129">
        <v>75</v>
      </c>
      <c r="H116" s="129">
        <v>0</v>
      </c>
      <c r="I116" s="3">
        <v>323.12</v>
      </c>
      <c r="K116" s="191"/>
      <c r="L116" s="191"/>
      <c r="M116" s="191"/>
    </row>
    <row r="117" spans="1:13" x14ac:dyDescent="0.35">
      <c r="A117" s="3"/>
      <c r="B117" s="189" t="s">
        <v>141</v>
      </c>
      <c r="C117" s="189"/>
      <c r="D117" s="189"/>
      <c r="E117" s="183" t="s">
        <v>73</v>
      </c>
      <c r="F117" s="184">
        <v>4654.04</v>
      </c>
      <c r="G117" s="184">
        <v>0</v>
      </c>
      <c r="H117" s="184">
        <v>1674.89</v>
      </c>
      <c r="I117" s="185">
        <v>2979.1499999999996</v>
      </c>
      <c r="J117" s="190"/>
      <c r="K117" s="191"/>
      <c r="L117" s="191"/>
      <c r="M117" s="191"/>
    </row>
    <row r="118" spans="1:13" s="118" customFormat="1" ht="28.5" customHeight="1" x14ac:dyDescent="0.35">
      <c r="B118" s="6" t="s">
        <v>142</v>
      </c>
      <c r="C118" s="6"/>
      <c r="D118" s="6"/>
      <c r="E118" s="80" t="s">
        <v>73</v>
      </c>
      <c r="F118" s="129">
        <v>11250</v>
      </c>
      <c r="G118" s="129">
        <v>3000</v>
      </c>
      <c r="H118" s="129">
        <v>3517.14</v>
      </c>
      <c r="I118" s="3">
        <v>10732.86</v>
      </c>
      <c r="J118" s="19"/>
      <c r="K118" s="191"/>
      <c r="L118" s="191"/>
      <c r="M118" s="191"/>
    </row>
    <row r="119" spans="1:13" s="118" customFormat="1" ht="28" customHeight="1" x14ac:dyDescent="0.35">
      <c r="B119" s="192" t="s">
        <v>143</v>
      </c>
      <c r="C119" s="192"/>
      <c r="D119" s="192"/>
      <c r="E119" s="183" t="s">
        <v>144</v>
      </c>
      <c r="F119" s="184">
        <v>1500</v>
      </c>
      <c r="G119" s="184">
        <v>20</v>
      </c>
      <c r="H119" s="184">
        <v>156</v>
      </c>
      <c r="I119" s="185">
        <v>1364</v>
      </c>
      <c r="J119" s="190"/>
      <c r="K119" s="191"/>
      <c r="L119" s="191"/>
      <c r="M119" s="191"/>
    </row>
    <row r="120" spans="1:13" s="118" customFormat="1" x14ac:dyDescent="0.35">
      <c r="B120" s="5" t="s">
        <v>145</v>
      </c>
      <c r="C120" s="5"/>
      <c r="D120" s="6"/>
      <c r="E120" s="80" t="s">
        <v>77</v>
      </c>
      <c r="F120" s="129">
        <v>1200</v>
      </c>
      <c r="G120" s="129">
        <v>151.13</v>
      </c>
      <c r="H120" s="129">
        <v>1318.28</v>
      </c>
      <c r="I120" s="3">
        <v>32.850000000000136</v>
      </c>
      <c r="J120" s="11"/>
      <c r="K120" s="191"/>
      <c r="L120" s="191"/>
      <c r="M120" s="191"/>
    </row>
    <row r="121" spans="1:13" x14ac:dyDescent="0.35">
      <c r="A121" s="3"/>
      <c r="B121" s="189" t="s">
        <v>146</v>
      </c>
      <c r="C121" s="189"/>
      <c r="D121" s="189"/>
      <c r="E121" s="183" t="s">
        <v>77</v>
      </c>
      <c r="F121" s="184">
        <v>10759.81</v>
      </c>
      <c r="G121" s="184">
        <v>300</v>
      </c>
      <c r="H121" s="184">
        <v>1867.83</v>
      </c>
      <c r="I121" s="185">
        <v>9191.98</v>
      </c>
      <c r="J121" s="190"/>
      <c r="K121" s="191"/>
      <c r="L121" s="191"/>
      <c r="M121" s="191"/>
    </row>
    <row r="122" spans="1:13" x14ac:dyDescent="0.35">
      <c r="A122" s="3"/>
      <c r="B122" s="6" t="s">
        <v>26</v>
      </c>
      <c r="C122" s="6"/>
      <c r="E122" s="49" t="s">
        <v>42</v>
      </c>
      <c r="F122" s="110">
        <v>5193.01</v>
      </c>
      <c r="G122" s="110">
        <v>2515</v>
      </c>
      <c r="H122" s="110">
        <v>2302.08</v>
      </c>
      <c r="I122" s="118">
        <v>5405.93</v>
      </c>
      <c r="J122" s="19"/>
      <c r="K122" s="191"/>
      <c r="L122" s="191"/>
      <c r="M122" s="191"/>
    </row>
    <row r="123" spans="1:13" x14ac:dyDescent="0.35">
      <c r="A123" s="3"/>
      <c r="B123" s="189" t="s">
        <v>147</v>
      </c>
      <c r="C123" s="189"/>
      <c r="D123" s="189"/>
      <c r="E123" s="183" t="s">
        <v>73</v>
      </c>
      <c r="F123" s="184">
        <v>1253.58</v>
      </c>
      <c r="G123" s="184">
        <v>1329</v>
      </c>
      <c r="H123" s="184">
        <v>1681.25</v>
      </c>
      <c r="I123" s="185">
        <v>901.32999999999993</v>
      </c>
      <c r="J123" s="190"/>
      <c r="K123" s="191"/>
      <c r="L123" s="191"/>
      <c r="M123" s="191"/>
    </row>
    <row r="124" spans="1:13" x14ac:dyDescent="0.35">
      <c r="A124" s="3"/>
      <c r="B124" s="193" t="s">
        <v>148</v>
      </c>
      <c r="C124" s="193"/>
      <c r="D124" s="193"/>
      <c r="E124" s="195" t="s">
        <v>149</v>
      </c>
      <c r="F124" s="196">
        <v>3806.11</v>
      </c>
      <c r="G124" s="196">
        <v>0</v>
      </c>
      <c r="H124" s="196">
        <v>234.87</v>
      </c>
      <c r="I124" s="194">
        <v>3571.2400000000002</v>
      </c>
      <c r="J124" s="197"/>
      <c r="K124" s="191"/>
      <c r="L124" s="191"/>
      <c r="M124" s="191"/>
    </row>
    <row r="125" spans="1:13" x14ac:dyDescent="0.35">
      <c r="A125" s="3"/>
      <c r="B125" s="189" t="s">
        <v>150</v>
      </c>
      <c r="C125" s="189"/>
      <c r="D125" s="189"/>
      <c r="E125" s="183" t="s">
        <v>151</v>
      </c>
      <c r="F125" s="184">
        <v>552</v>
      </c>
      <c r="G125" s="184">
        <v>0</v>
      </c>
      <c r="H125" s="184">
        <v>398</v>
      </c>
      <c r="I125" s="185">
        <v>154</v>
      </c>
      <c r="J125" s="190"/>
      <c r="K125" s="212"/>
      <c r="L125" s="212"/>
      <c r="M125" s="212"/>
    </row>
    <row r="126" spans="1:13" x14ac:dyDescent="0.35">
      <c r="A126" s="3"/>
      <c r="B126" s="6" t="s">
        <v>152</v>
      </c>
      <c r="C126" s="6"/>
      <c r="E126" s="49" t="s">
        <v>86</v>
      </c>
      <c r="F126" s="110">
        <v>5088.47</v>
      </c>
      <c r="G126" s="110">
        <v>0</v>
      </c>
      <c r="H126" s="110">
        <v>0</v>
      </c>
      <c r="I126" s="118">
        <v>5088.47</v>
      </c>
      <c r="J126" s="19"/>
      <c r="K126" s="191"/>
      <c r="L126" s="191"/>
      <c r="M126" s="191"/>
    </row>
    <row r="127" spans="1:13" ht="15" thickBot="1" x14ac:dyDescent="0.4">
      <c r="A127" s="3"/>
      <c r="B127" s="189" t="s">
        <v>153</v>
      </c>
      <c r="C127" s="189"/>
      <c r="D127" s="189"/>
      <c r="E127" s="183" t="s">
        <v>154</v>
      </c>
      <c r="F127" s="184">
        <v>1268.8499999999999</v>
      </c>
      <c r="G127" s="184">
        <v>1535.35</v>
      </c>
      <c r="H127" s="184">
        <v>1274.56</v>
      </c>
      <c r="I127" s="185">
        <v>1529.6399999999999</v>
      </c>
      <c r="J127" s="190"/>
      <c r="K127" s="191"/>
      <c r="L127" s="191"/>
      <c r="M127" s="191"/>
    </row>
    <row r="128" spans="1:13" ht="15" thickBot="1" x14ac:dyDescent="0.4">
      <c r="B128" s="174" t="s">
        <v>155</v>
      </c>
      <c r="C128" s="176"/>
      <c r="D128" s="176"/>
      <c r="E128" s="198"/>
      <c r="F128" s="199">
        <v>94254.260000000009</v>
      </c>
      <c r="G128" s="199">
        <v>24724.329999999998</v>
      </c>
      <c r="H128" s="199">
        <v>28029.190000000002</v>
      </c>
      <c r="I128" s="199">
        <v>90949.400000000009</v>
      </c>
      <c r="J128" s="177"/>
      <c r="K128" s="212"/>
      <c r="L128" s="212"/>
      <c r="M128" s="212"/>
    </row>
    <row r="129" spans="2:13" ht="15" thickBot="1" x14ac:dyDescent="0.4">
      <c r="K129" s="19"/>
      <c r="L129" s="19"/>
      <c r="M129" s="48"/>
    </row>
    <row r="130" spans="2:13" ht="29.5" thickBot="1" x14ac:dyDescent="0.4">
      <c r="B130" s="201" t="s">
        <v>102</v>
      </c>
      <c r="C130" s="202"/>
      <c r="D130" s="203"/>
      <c r="E130" s="204"/>
      <c r="F130" s="204" t="s">
        <v>156</v>
      </c>
      <c r="G130" s="204" t="s">
        <v>119</v>
      </c>
      <c r="H130" s="204" t="s">
        <v>120</v>
      </c>
      <c r="I130" s="204" t="s">
        <v>121</v>
      </c>
      <c r="J130" s="205"/>
      <c r="K130" s="212"/>
      <c r="L130" s="212"/>
      <c r="M130" s="212"/>
    </row>
    <row r="131" spans="2:13" x14ac:dyDescent="0.35">
      <c r="B131" s="206" t="s">
        <v>157</v>
      </c>
      <c r="C131" s="46"/>
      <c r="D131" s="47"/>
      <c r="E131" s="207"/>
      <c r="F131" s="53">
        <v>39851.300000000003</v>
      </c>
      <c r="G131" s="53">
        <v>2465</v>
      </c>
      <c r="H131" s="53"/>
      <c r="I131" s="11">
        <v>42316.3</v>
      </c>
      <c r="K131" s="191"/>
      <c r="L131" s="191"/>
      <c r="M131" s="191"/>
    </row>
    <row r="132" spans="2:13" x14ac:dyDescent="0.35">
      <c r="B132" s="208" t="s">
        <v>158</v>
      </c>
      <c r="C132" s="209"/>
      <c r="D132" s="209"/>
      <c r="E132" s="210"/>
      <c r="F132" s="211">
        <v>101904.66</v>
      </c>
      <c r="G132" s="211">
        <v>0</v>
      </c>
      <c r="H132" s="211">
        <v>0</v>
      </c>
      <c r="I132" s="190">
        <v>101904.66</v>
      </c>
      <c r="J132" s="190"/>
      <c r="K132" s="213"/>
      <c r="L132" s="213"/>
      <c r="M132" s="213"/>
    </row>
    <row r="133" spans="2:13" ht="14.5" customHeight="1" x14ac:dyDescent="0.35">
      <c r="B133" s="206" t="s">
        <v>159</v>
      </c>
      <c r="C133" s="46"/>
      <c r="D133" s="47"/>
      <c r="E133" s="207"/>
      <c r="F133" s="53">
        <v>299638.98</v>
      </c>
      <c r="G133" s="53">
        <v>7945.68</v>
      </c>
      <c r="H133" s="53">
        <v>4990.68</v>
      </c>
      <c r="I133" s="11">
        <v>302593.98</v>
      </c>
      <c r="K133" s="191"/>
      <c r="L133" s="191"/>
      <c r="M133" s="191"/>
    </row>
    <row r="134" spans="2:13" ht="14.5" customHeight="1" x14ac:dyDescent="0.35">
      <c r="B134" s="206" t="s">
        <v>160</v>
      </c>
      <c r="C134" s="46"/>
      <c r="D134" s="47"/>
      <c r="E134" s="207"/>
      <c r="F134" s="53">
        <v>15000</v>
      </c>
      <c r="G134" s="53">
        <v>0</v>
      </c>
      <c r="H134" s="53">
        <v>0</v>
      </c>
      <c r="I134" s="11">
        <v>15000</v>
      </c>
      <c r="K134" s="191"/>
      <c r="L134" s="191"/>
      <c r="M134" s="191"/>
    </row>
    <row r="135" spans="2:13" ht="14.5" customHeight="1" x14ac:dyDescent="0.35">
      <c r="B135" s="206" t="s">
        <v>161</v>
      </c>
      <c r="C135" s="46"/>
      <c r="D135" s="47"/>
      <c r="E135" s="207"/>
      <c r="F135" s="53">
        <v>53860</v>
      </c>
      <c r="G135" s="53">
        <v>0</v>
      </c>
      <c r="H135" s="53">
        <v>0</v>
      </c>
      <c r="I135" s="11">
        <v>53860</v>
      </c>
      <c r="K135" s="191"/>
      <c r="L135" s="191"/>
      <c r="M135" s="191"/>
    </row>
    <row r="136" spans="2:13" ht="15" thickBot="1" x14ac:dyDescent="0.4">
      <c r="B136" s="208" t="s">
        <v>162</v>
      </c>
      <c r="C136" s="209"/>
      <c r="D136" s="209"/>
      <c r="E136" s="210"/>
      <c r="F136" s="211">
        <v>39977.96</v>
      </c>
      <c r="G136" s="211">
        <v>0</v>
      </c>
      <c r="H136" s="211">
        <v>2625</v>
      </c>
      <c r="I136" s="190">
        <v>37352.959999999999</v>
      </c>
      <c r="J136" s="190"/>
      <c r="K136" s="213"/>
      <c r="L136" s="213"/>
      <c r="M136" s="213"/>
    </row>
    <row r="137" spans="2:13" ht="15" thickBot="1" x14ac:dyDescent="0.4">
      <c r="B137" s="174" t="s">
        <v>111</v>
      </c>
      <c r="C137" s="176"/>
      <c r="D137" s="176"/>
      <c r="E137" s="179"/>
      <c r="F137" s="199">
        <v>550232.9</v>
      </c>
      <c r="G137" s="199">
        <v>10410.68</v>
      </c>
      <c r="H137" s="199">
        <v>7615.68</v>
      </c>
      <c r="I137" s="199">
        <v>553027.9</v>
      </c>
      <c r="J137" s="199"/>
      <c r="K137" s="213"/>
      <c r="L137" s="213"/>
      <c r="M137" s="213"/>
    </row>
  </sheetData>
  <mergeCells count="44">
    <mergeCell ref="K134:M134"/>
    <mergeCell ref="K135:M135"/>
    <mergeCell ref="K126:M126"/>
    <mergeCell ref="K127:M127"/>
    <mergeCell ref="K128:M128"/>
    <mergeCell ref="K130:M130"/>
    <mergeCell ref="K131:M131"/>
    <mergeCell ref="K133:M133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B119:D119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C81:D81"/>
    <mergeCell ref="C28:D28"/>
    <mergeCell ref="B1:M1"/>
    <mergeCell ref="F2:I2"/>
    <mergeCell ref="K2:M2"/>
    <mergeCell ref="E3:E4"/>
    <mergeCell ref="F3:F4"/>
    <mergeCell ref="G3:G4"/>
    <mergeCell ref="H3:I3"/>
    <mergeCell ref="K3:L3"/>
    <mergeCell ref="M3:M4"/>
  </mergeCells>
  <pageMargins left="0" right="0" top="0.25" bottom="0.5" header="0.3" footer="0.3"/>
  <pageSetup fitToHeight="0" orientation="landscape" r:id="rId1"/>
  <headerFooter>
    <oddFooter>&amp;C&amp;P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Year-Full Year</vt:lpstr>
      <vt:lpstr>'New Year-Full Year'!Print_Titles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2024-11-24T23:27:16Z</dcterms:created>
  <dcterms:modified xsi:type="dcterms:W3CDTF">2024-11-25T20:53:38Z</dcterms:modified>
</cp:coreProperties>
</file>